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reynolda\Desktop\"/>
    </mc:Choice>
  </mc:AlternateContent>
  <bookViews>
    <workbookView xWindow="0" yWindow="0" windowWidth="24000" windowHeight="9495"/>
  </bookViews>
  <sheets>
    <sheet name="Proposal" sheetId="1" r:id="rId1"/>
  </sheets>
  <definedNames>
    <definedName name="_xlnm.Print_Area" localSheetId="0">Proposal!$A$3:$G$65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3" i="1" l="1"/>
  <c r="G60" i="1"/>
  <c r="G48" i="1" l="1"/>
  <c r="G47" i="1"/>
  <c r="G44" i="1"/>
  <c r="G37" i="1"/>
  <c r="G30" i="1"/>
  <c r="G13" i="1"/>
  <c r="F49" i="1" l="1"/>
  <c r="E49" i="1"/>
  <c r="D49" i="1"/>
  <c r="B17" i="1"/>
  <c r="C9" i="1"/>
  <c r="C10" i="1"/>
  <c r="C14" i="1"/>
  <c r="C15" i="1"/>
  <c r="C16" i="1"/>
  <c r="B20" i="1"/>
  <c r="B21" i="1"/>
  <c r="C21" i="1" s="1"/>
  <c r="D21" i="1" s="1"/>
  <c r="E21" i="1" s="1"/>
  <c r="F21" i="1" s="1"/>
  <c r="B25" i="1"/>
  <c r="C22" i="1"/>
  <c r="C23" i="1"/>
  <c r="C24" i="1"/>
  <c r="B35" i="1"/>
  <c r="C33" i="1"/>
  <c r="C34" i="1"/>
  <c r="B42" i="1"/>
  <c r="C40" i="1"/>
  <c r="C41" i="1"/>
  <c r="B49" i="1"/>
  <c r="C49" i="1"/>
  <c r="B56" i="1"/>
  <c r="C52" i="1"/>
  <c r="C53" i="1"/>
  <c r="C54" i="1"/>
  <c r="C55" i="1"/>
  <c r="G49" i="1" l="1"/>
  <c r="D52" i="1"/>
  <c r="C35" i="1"/>
  <c r="D22" i="1"/>
  <c r="E22" i="1" s="1"/>
  <c r="F22" i="1" s="1"/>
  <c r="D10" i="1"/>
  <c r="E10" i="1" s="1"/>
  <c r="F10" i="1" s="1"/>
  <c r="D41" i="1"/>
  <c r="E41" i="1" s="1"/>
  <c r="F41" i="1" s="1"/>
  <c r="D55" i="1"/>
  <c r="E55" i="1" s="1"/>
  <c r="F55" i="1" s="1"/>
  <c r="G55" i="1"/>
  <c r="D40" i="1"/>
  <c r="D42" i="1" s="1"/>
  <c r="D16" i="1"/>
  <c r="D25" i="1" s="1"/>
  <c r="D9" i="1"/>
  <c r="D54" i="1"/>
  <c r="E54" i="1" s="1"/>
  <c r="F54" i="1" s="1"/>
  <c r="D24" i="1"/>
  <c r="E24" i="1" s="1"/>
  <c r="F24" i="1" s="1"/>
  <c r="D15" i="1"/>
  <c r="E15" i="1" s="1"/>
  <c r="F15" i="1" s="1"/>
  <c r="D34" i="1"/>
  <c r="E34" i="1" s="1"/>
  <c r="F34" i="1" s="1"/>
  <c r="D23" i="1"/>
  <c r="E23" i="1" s="1"/>
  <c r="F23" i="1" s="1"/>
  <c r="G23" i="1"/>
  <c r="G21" i="1"/>
  <c r="D14" i="1"/>
  <c r="E14" i="1" s="1"/>
  <c r="F14" i="1" s="1"/>
  <c r="C20" i="1"/>
  <c r="D20" i="1" s="1"/>
  <c r="E20" i="1" s="1"/>
  <c r="B26" i="1"/>
  <c r="B58" i="1" s="1"/>
  <c r="B59" i="1" s="1"/>
  <c r="C56" i="1"/>
  <c r="C42" i="1"/>
  <c r="D33" i="1"/>
  <c r="C25" i="1"/>
  <c r="D53" i="1"/>
  <c r="E53" i="1" s="1"/>
  <c r="F53" i="1" s="1"/>
  <c r="E9" i="1"/>
  <c r="C17" i="1"/>
  <c r="B61" i="1" l="1"/>
  <c r="B63" i="1" s="1"/>
  <c r="B65" i="1" s="1"/>
  <c r="D17" i="1"/>
  <c r="E40" i="1"/>
  <c r="G15" i="1"/>
  <c r="D35" i="1"/>
  <c r="G53" i="1"/>
  <c r="E52" i="1"/>
  <c r="F52" i="1" s="1"/>
  <c r="F56" i="1" s="1"/>
  <c r="E16" i="1"/>
  <c r="G14" i="1"/>
  <c r="G54" i="1"/>
  <c r="G22" i="1"/>
  <c r="G41" i="1"/>
  <c r="G34" i="1"/>
  <c r="G24" i="1"/>
  <c r="G10" i="1"/>
  <c r="E33" i="1"/>
  <c r="F33" i="1" s="1"/>
  <c r="F35" i="1" s="1"/>
  <c r="D56" i="1"/>
  <c r="D26" i="1"/>
  <c r="B28" i="1"/>
  <c r="C26" i="1"/>
  <c r="C28" i="1" s="1"/>
  <c r="F20" i="1"/>
  <c r="G20" i="1" s="1"/>
  <c r="E56" i="1"/>
  <c r="E42" i="1"/>
  <c r="D28" i="1"/>
  <c r="F9" i="1"/>
  <c r="G9" i="1" s="1"/>
  <c r="F40" i="1" l="1"/>
  <c r="F42" i="1" s="1"/>
  <c r="G42" i="1" s="1"/>
  <c r="C58" i="1"/>
  <c r="G52" i="1"/>
  <c r="E35" i="1"/>
  <c r="G35" i="1" s="1"/>
  <c r="G56" i="1"/>
  <c r="D58" i="1"/>
  <c r="D59" i="1" s="1"/>
  <c r="D61" i="1" s="1"/>
  <c r="E17" i="1"/>
  <c r="E25" i="1"/>
  <c r="G33" i="1"/>
  <c r="F16" i="1"/>
  <c r="F25" i="1" s="1"/>
  <c r="F26" i="1" s="1"/>
  <c r="F17" i="1" l="1"/>
  <c r="C59" i="1"/>
  <c r="G40" i="1"/>
  <c r="F28" i="1"/>
  <c r="G16" i="1"/>
  <c r="F58" i="1"/>
  <c r="F59" i="1" s="1"/>
  <c r="F61" i="1" s="1"/>
  <c r="G17" i="1"/>
  <c r="D63" i="1"/>
  <c r="D65" i="1" s="1"/>
  <c r="E26" i="1"/>
  <c r="G26" i="1" s="1"/>
  <c r="G25" i="1"/>
  <c r="F63" i="1"/>
  <c r="F65" i="1" s="1"/>
  <c r="C61" i="1" l="1"/>
  <c r="C63" i="1" s="1"/>
  <c r="C65" i="1" s="1"/>
  <c r="E58" i="1"/>
  <c r="E28" i="1"/>
  <c r="G28" i="1" s="1"/>
  <c r="E59" i="1" l="1"/>
  <c r="G58" i="1"/>
  <c r="E61" i="1" l="1"/>
  <c r="E63" i="1" s="1"/>
  <c r="G59" i="1"/>
  <c r="G61" i="1"/>
  <c r="E65" i="1" l="1"/>
  <c r="G63" i="1"/>
  <c r="G65" i="1" s="1"/>
</calcChain>
</file>

<file path=xl/sharedStrings.xml><?xml version="1.0" encoding="utf-8"?>
<sst xmlns="http://schemas.openxmlformats.org/spreadsheetml/2006/main" count="53" uniqueCount="53">
  <si>
    <t>Total Salaries</t>
  </si>
  <si>
    <t>Total Benefits</t>
  </si>
  <si>
    <t>Total Requested:</t>
  </si>
  <si>
    <t>Total Direct Costs:</t>
  </si>
  <si>
    <t>Total</t>
  </si>
  <si>
    <t>Total Travel</t>
  </si>
  <si>
    <t>A.  Senior Personnel</t>
  </si>
  <si>
    <t>C.  Benefits</t>
  </si>
  <si>
    <t>E.  Travel</t>
  </si>
  <si>
    <t>G1.  Materials and Supplies</t>
  </si>
  <si>
    <t>B.  Other Personnel</t>
  </si>
  <si>
    <t>Year 1</t>
  </si>
  <si>
    <t>Year 2</t>
  </si>
  <si>
    <t>G6. Other</t>
  </si>
  <si>
    <t>Total Salary and Benefits</t>
  </si>
  <si>
    <t>D.  Equipment:</t>
  </si>
  <si>
    <t>7/1/16 - 6/30/17</t>
  </si>
  <si>
    <t xml:space="preserve">Project Name: </t>
  </si>
  <si>
    <t>Publications</t>
  </si>
  <si>
    <t>F.  Participant Support Costs</t>
  </si>
  <si>
    <t xml:space="preserve">PI: </t>
  </si>
  <si>
    <t>G3.  Consultants/Contractual</t>
  </si>
  <si>
    <t>G5. Subawards</t>
  </si>
  <si>
    <t>Total Subawards</t>
  </si>
  <si>
    <t>Total Other</t>
  </si>
  <si>
    <t>Domestic</t>
  </si>
  <si>
    <t>Foreign</t>
  </si>
  <si>
    <t>Total Materials and Supplies</t>
  </si>
  <si>
    <t>10% for temps/hourly students</t>
  </si>
  <si>
    <r>
      <t xml:space="preserve">FRA </t>
    </r>
    <r>
      <rPr>
        <sz val="8"/>
        <rFont val="Geneva"/>
      </rPr>
      <t>(Typically $30-50K for 12 mos)</t>
    </r>
  </si>
  <si>
    <r>
      <t xml:space="preserve">GRAs </t>
    </r>
    <r>
      <rPr>
        <sz val="8"/>
        <rFont val="Geneva"/>
      </rPr>
      <t>(indicate FTE appt. &amp; 9 or 12 mos)</t>
    </r>
  </si>
  <si>
    <t>PI (indicate %)</t>
  </si>
  <si>
    <t>Co-PI (indicate %)</t>
  </si>
  <si>
    <t>Other (indicate %)</t>
  </si>
  <si>
    <t xml:space="preserve">Co-PI: </t>
  </si>
  <si>
    <t>FRA (indicate %)</t>
  </si>
  <si>
    <r>
      <t xml:space="preserve">Health insurance for grads </t>
    </r>
    <r>
      <rPr>
        <sz val="8"/>
        <rFont val="Geneva"/>
      </rPr>
      <t xml:space="preserve">($923 per term) </t>
    </r>
    <r>
      <rPr>
        <i/>
        <sz val="8"/>
        <rFont val="Geneva"/>
      </rPr>
      <t>Allow for 8% increase per year</t>
    </r>
  </si>
  <si>
    <r>
      <t xml:space="preserve">(Indicate Name, FTE and if summer or AY pay) </t>
    </r>
    <r>
      <rPr>
        <i/>
        <sz val="8"/>
        <rFont val="Geneva"/>
      </rPr>
      <t>All personnel-3% inflation per year</t>
    </r>
  </si>
  <si>
    <r>
      <t>Student/Temp Wages</t>
    </r>
    <r>
      <rPr>
        <sz val="8"/>
        <rFont val="Geneva"/>
      </rPr>
      <t xml:space="preserve"> (Indicate #students/temps, hours, per hour rate)</t>
    </r>
  </si>
  <si>
    <t>7/1/17 - 6/30/18</t>
  </si>
  <si>
    <t xml:space="preserve">Other: </t>
  </si>
  <si>
    <t>Total OSU TDC Base for Indirect Costs:</t>
  </si>
  <si>
    <r>
      <t>Grad. Student Tuition</t>
    </r>
    <r>
      <rPr>
        <sz val="8"/>
        <rFont val="Geneva"/>
      </rPr>
      <t xml:space="preserve"> ($4334/term+$480/term manditory fees)</t>
    </r>
    <r>
      <rPr>
        <i/>
        <sz val="8"/>
        <rFont val="Geneva"/>
      </rPr>
      <t xml:space="preserve"> Allow for 4.5% increase per year</t>
    </r>
  </si>
  <si>
    <t>Year 3</t>
  </si>
  <si>
    <t>Year 4</t>
  </si>
  <si>
    <t>Year 5</t>
  </si>
  <si>
    <t>7/1/18 - 6/30/19</t>
  </si>
  <si>
    <t>7/1/19 - 6/30/20</t>
  </si>
  <si>
    <t>7/1/20 - 6/30/21</t>
  </si>
  <si>
    <r>
      <rPr>
        <sz val="9"/>
        <rFont val="Geneva"/>
      </rPr>
      <t>Subaward Base for Indirect Costs</t>
    </r>
    <r>
      <rPr>
        <sz val="8"/>
        <rFont val="Geneva"/>
      </rPr>
      <t xml:space="preserve"> </t>
    </r>
    <r>
      <rPr>
        <i/>
        <sz val="8"/>
        <rFont val="Geneva"/>
      </rPr>
      <t>(up to $25k max per subaward over life of project)</t>
    </r>
  </si>
  <si>
    <t>To Start: Enter an Indirect Cost Rate in B67</t>
  </si>
  <si>
    <r>
      <t>OSU TDC Base</t>
    </r>
    <r>
      <rPr>
        <sz val="8"/>
        <rFont val="Geneva"/>
      </rPr>
      <t xml:space="preserve"> </t>
    </r>
    <r>
      <rPr>
        <sz val="9"/>
        <rFont val="Geneva"/>
      </rPr>
      <t xml:space="preserve">excl subawards:            </t>
    </r>
    <r>
      <rPr>
        <i/>
        <sz val="8"/>
        <rFont val="Geneva"/>
      </rPr>
      <t>(use line below to add in subaward base)</t>
    </r>
  </si>
  <si>
    <t>Indirect Cost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</si>
</sst>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7">
    <font>
      <sz val="9"/>
      <name val="Geneva"/>
    </font>
    <font>
      <b/>
      <sz val="9"/>
      <name val="Geneva"/>
    </font>
    <font>
      <sz val="9"/>
      <name val="Geneva"/>
    </font>
    <font>
      <sz val="8"/>
      <name val="Geneva"/>
    </font>
    <font>
      <b/>
      <u/>
      <sz val="9"/>
      <name val="Geneva"/>
    </font>
    <font>
      <i/>
      <sz val="8"/>
      <name val="Geneva"/>
    </font>
    <font>
      <b/>
      <sz val="10"/>
      <color theme="0"/>
      <name val="Geneva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0" fillId="0" borderId="0" xfId="0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164" fontId="1" fillId="0" borderId="0" xfId="0" applyNumberFormat="1" applyFont="1"/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Fill="1"/>
    <xf numFmtId="164" fontId="0" fillId="0" borderId="0" xfId="0" applyNumberFormat="1" applyAlignment="1"/>
    <xf numFmtId="165" fontId="4" fillId="0" borderId="1" xfId="0" applyNumberFormat="1" applyFont="1" applyBorder="1" applyAlignment="1">
      <alignment horizontal="center"/>
    </xf>
    <xf numFmtId="165" fontId="0" fillId="0" borderId="1" xfId="0" applyNumberFormat="1" applyBorder="1"/>
    <xf numFmtId="165" fontId="0" fillId="0" borderId="0" xfId="0" applyNumberFormat="1" applyAlignment="1"/>
    <xf numFmtId="165" fontId="0" fillId="0" borderId="0" xfId="0" applyNumberFormat="1"/>
    <xf numFmtId="0" fontId="6" fillId="2" borderId="0" xfId="0" applyFont="1" applyFill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65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wrapText="1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9" fontId="1" fillId="3" borderId="1" xfId="0" applyNumberFormat="1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vertical="center" wrapText="1"/>
    </xf>
    <xf numFmtId="164" fontId="0" fillId="3" borderId="1" xfId="0" applyNumberForma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0" fillId="3" borderId="1" xfId="0" applyNumberFormat="1" applyFont="1" applyFill="1" applyBorder="1" applyProtection="1">
      <protection locked="0"/>
    </xf>
    <xf numFmtId="0" fontId="0" fillId="0" borderId="0" xfId="0" applyBorder="1" applyAlignment="1">
      <alignment wrapText="1"/>
    </xf>
    <xf numFmtId="165" fontId="0" fillId="0" borderId="0" xfId="0" applyNumberFormat="1" applyBorder="1"/>
    <xf numFmtId="164" fontId="0" fillId="0" borderId="0" xfId="0" applyNumberFormat="1" applyBorder="1"/>
    <xf numFmtId="0" fontId="0" fillId="3" borderId="1" xfId="0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</xf>
  </cellXfs>
  <cellStyles count="1"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="120" zoomScaleNormal="120" zoomScalePageLayoutView="120" workbookViewId="0">
      <selection activeCell="A9" sqref="A9"/>
    </sheetView>
  </sheetViews>
  <sheetFormatPr defaultColWidth="11.42578125" defaultRowHeight="12"/>
  <cols>
    <col min="1" max="1" width="29.7109375" style="3" customWidth="1"/>
    <col min="2" max="2" width="15.42578125" style="25" customWidth="1"/>
    <col min="3" max="6" width="15" style="25" bestFit="1" customWidth="1"/>
    <col min="7" max="7" width="13" style="4" customWidth="1"/>
  </cols>
  <sheetData>
    <row r="1" spans="1:8">
      <c r="A1" s="26" t="s">
        <v>50</v>
      </c>
      <c r="B1" s="26"/>
      <c r="C1" s="26"/>
      <c r="D1" s="26"/>
      <c r="E1" s="26"/>
      <c r="F1" s="26"/>
      <c r="G1" s="26"/>
    </row>
    <row r="2" spans="1:8">
      <c r="A2" s="26"/>
      <c r="B2" s="26"/>
      <c r="C2" s="26"/>
      <c r="D2" s="26"/>
      <c r="E2" s="26"/>
      <c r="F2" s="26"/>
      <c r="G2" s="26"/>
    </row>
    <row r="3" spans="1:8">
      <c r="A3" s="30" t="s">
        <v>17</v>
      </c>
      <c r="B3" s="31"/>
      <c r="C3" s="31"/>
      <c r="D3" s="31"/>
      <c r="E3" s="31"/>
      <c r="F3" s="31"/>
      <c r="G3" s="31"/>
    </row>
    <row r="4" spans="1:8">
      <c r="A4" s="32"/>
      <c r="B4" s="32"/>
      <c r="C4" s="32"/>
      <c r="D4" s="32"/>
      <c r="E4" s="32"/>
      <c r="F4" s="32"/>
      <c r="G4" s="32"/>
    </row>
    <row r="5" spans="1:8">
      <c r="A5" s="5"/>
      <c r="B5" s="22" t="s">
        <v>11</v>
      </c>
      <c r="C5" s="22" t="s">
        <v>12</v>
      </c>
      <c r="D5" s="22" t="s">
        <v>43</v>
      </c>
      <c r="E5" s="22" t="s">
        <v>44</v>
      </c>
      <c r="F5" s="22" t="s">
        <v>45</v>
      </c>
      <c r="G5" s="7" t="s">
        <v>4</v>
      </c>
    </row>
    <row r="6" spans="1:8">
      <c r="A6" s="5"/>
      <c r="B6" s="29" t="s">
        <v>16</v>
      </c>
      <c r="C6" s="29" t="s">
        <v>39</v>
      </c>
      <c r="D6" s="29" t="s">
        <v>46</v>
      </c>
      <c r="E6" s="29" t="s">
        <v>47</v>
      </c>
      <c r="F6" s="29" t="s">
        <v>48</v>
      </c>
      <c r="G6" s="8"/>
      <c r="H6" s="2"/>
    </row>
    <row r="7" spans="1:8">
      <c r="A7" s="9" t="s">
        <v>6</v>
      </c>
      <c r="B7" s="23"/>
      <c r="C7" s="23"/>
      <c r="D7" s="23"/>
      <c r="E7" s="23"/>
      <c r="F7" s="23"/>
      <c r="G7" s="6"/>
    </row>
    <row r="8" spans="1:8" ht="22.5">
      <c r="A8" s="19" t="s">
        <v>37</v>
      </c>
      <c r="B8" s="23"/>
      <c r="C8" s="23"/>
      <c r="D8" s="23"/>
      <c r="E8" s="23"/>
      <c r="F8" s="23"/>
      <c r="G8" s="6"/>
    </row>
    <row r="9" spans="1:8">
      <c r="A9" s="27" t="s">
        <v>20</v>
      </c>
      <c r="B9" s="37">
        <v>0</v>
      </c>
      <c r="C9" s="37">
        <f t="shared" ref="C9:F10" si="0">B9*1.03</f>
        <v>0</v>
      </c>
      <c r="D9" s="37">
        <f t="shared" si="0"/>
        <v>0</v>
      </c>
      <c r="E9" s="37">
        <f t="shared" si="0"/>
        <v>0</v>
      </c>
      <c r="F9" s="37">
        <f t="shared" si="0"/>
        <v>0</v>
      </c>
      <c r="G9" s="6">
        <f>SUM(B9:F9)</f>
        <v>0</v>
      </c>
    </row>
    <row r="10" spans="1:8">
      <c r="A10" s="27" t="s">
        <v>34</v>
      </c>
      <c r="B10" s="37">
        <v>0</v>
      </c>
      <c r="C10" s="37">
        <f t="shared" si="0"/>
        <v>0</v>
      </c>
      <c r="D10" s="37">
        <f t="shared" si="0"/>
        <v>0</v>
      </c>
      <c r="E10" s="37">
        <f t="shared" si="0"/>
        <v>0</v>
      </c>
      <c r="F10" s="37">
        <f t="shared" si="0"/>
        <v>0</v>
      </c>
      <c r="G10" s="6">
        <f>SUM(B10:F10)</f>
        <v>0</v>
      </c>
    </row>
    <row r="11" spans="1:8">
      <c r="A11" s="5"/>
      <c r="B11" s="6"/>
      <c r="C11" s="6"/>
      <c r="D11" s="6"/>
      <c r="E11" s="6"/>
      <c r="F11" s="6"/>
      <c r="G11" s="6"/>
    </row>
    <row r="12" spans="1:8">
      <c r="A12" s="9" t="s">
        <v>10</v>
      </c>
      <c r="B12" s="6"/>
      <c r="C12" s="6"/>
      <c r="D12" s="6"/>
      <c r="E12" s="6"/>
      <c r="F12" s="6"/>
      <c r="G12" s="6"/>
    </row>
    <row r="13" spans="1:8">
      <c r="A13" s="27" t="s">
        <v>40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6">
        <f>SUM(B13:F13)</f>
        <v>0</v>
      </c>
    </row>
    <row r="14" spans="1:8">
      <c r="A14" s="27" t="s">
        <v>29</v>
      </c>
      <c r="B14" s="37">
        <v>0</v>
      </c>
      <c r="C14" s="37">
        <f t="shared" ref="C14:F16" si="1">B14*1.03</f>
        <v>0</v>
      </c>
      <c r="D14" s="37">
        <f t="shared" si="1"/>
        <v>0</v>
      </c>
      <c r="E14" s="37">
        <f t="shared" si="1"/>
        <v>0</v>
      </c>
      <c r="F14" s="37">
        <f t="shared" si="1"/>
        <v>0</v>
      </c>
      <c r="G14" s="6">
        <f>SUM(B14:F14)</f>
        <v>0</v>
      </c>
    </row>
    <row r="15" spans="1:8">
      <c r="A15" s="27" t="s">
        <v>30</v>
      </c>
      <c r="B15" s="37">
        <v>0</v>
      </c>
      <c r="C15" s="37">
        <f t="shared" si="1"/>
        <v>0</v>
      </c>
      <c r="D15" s="37">
        <f t="shared" si="1"/>
        <v>0</v>
      </c>
      <c r="E15" s="37">
        <f t="shared" si="1"/>
        <v>0</v>
      </c>
      <c r="F15" s="37">
        <f t="shared" si="1"/>
        <v>0</v>
      </c>
      <c r="G15" s="6">
        <f>SUM(B15:F15)</f>
        <v>0</v>
      </c>
    </row>
    <row r="16" spans="1:8" ht="23.25">
      <c r="A16" s="28" t="s">
        <v>38</v>
      </c>
      <c r="B16" s="37">
        <v>0</v>
      </c>
      <c r="C16" s="37">
        <f t="shared" si="1"/>
        <v>0</v>
      </c>
      <c r="D16" s="37">
        <f t="shared" si="1"/>
        <v>0</v>
      </c>
      <c r="E16" s="37">
        <f t="shared" si="1"/>
        <v>0</v>
      </c>
      <c r="F16" s="37">
        <f t="shared" si="1"/>
        <v>0</v>
      </c>
      <c r="G16" s="6">
        <f>SUM(B16:F16)</f>
        <v>0</v>
      </c>
    </row>
    <row r="17" spans="1:12">
      <c r="A17" s="9" t="s">
        <v>0</v>
      </c>
      <c r="B17" s="10">
        <f>+SUM(B8:B16)</f>
        <v>0</v>
      </c>
      <c r="C17" s="10">
        <f>+SUM(C8:C16)</f>
        <v>0</v>
      </c>
      <c r="D17" s="10">
        <f>+SUM(D8:D16)</f>
        <v>0</v>
      </c>
      <c r="E17" s="10">
        <f>+SUM(E8:E16)</f>
        <v>0</v>
      </c>
      <c r="F17" s="10">
        <f>+SUM(F8:F16)</f>
        <v>0</v>
      </c>
      <c r="G17" s="10">
        <f>SUM(B17:F17)</f>
        <v>0</v>
      </c>
    </row>
    <row r="18" spans="1:12">
      <c r="A18" s="5"/>
      <c r="B18" s="6"/>
      <c r="C18" s="6"/>
      <c r="D18" s="6"/>
      <c r="E18" s="6"/>
      <c r="F18" s="6"/>
      <c r="G18" s="6"/>
    </row>
    <row r="19" spans="1:12">
      <c r="A19" s="9" t="s">
        <v>7</v>
      </c>
      <c r="B19" s="6"/>
      <c r="C19" s="6"/>
      <c r="D19" s="6"/>
      <c r="E19" s="6"/>
      <c r="F19" s="6"/>
      <c r="G19" s="6"/>
    </row>
    <row r="20" spans="1:12">
      <c r="A20" s="28" t="s">
        <v>31</v>
      </c>
      <c r="B20" s="37">
        <f>(B9*0.31)</f>
        <v>0</v>
      </c>
      <c r="C20" s="37">
        <f t="shared" ref="C20:F23" si="2">B20*1.02</f>
        <v>0</v>
      </c>
      <c r="D20" s="37">
        <f t="shared" si="2"/>
        <v>0</v>
      </c>
      <c r="E20" s="37">
        <f t="shared" si="2"/>
        <v>0</v>
      </c>
      <c r="F20" s="37">
        <f t="shared" si="2"/>
        <v>0</v>
      </c>
      <c r="G20" s="6">
        <f t="shared" ref="G20:G26" si="3">SUM(B20:F20)</f>
        <v>0</v>
      </c>
      <c r="H20" s="20"/>
      <c r="I20" s="20"/>
      <c r="J20" s="20"/>
      <c r="K20" s="20"/>
      <c r="L20" s="20"/>
    </row>
    <row r="21" spans="1:12">
      <c r="A21" s="28" t="s">
        <v>32</v>
      </c>
      <c r="B21" s="37">
        <f>(B10*0.31)</f>
        <v>0</v>
      </c>
      <c r="C21" s="37">
        <f t="shared" si="2"/>
        <v>0</v>
      </c>
      <c r="D21" s="37">
        <f t="shared" si="2"/>
        <v>0</v>
      </c>
      <c r="E21" s="37">
        <f t="shared" si="2"/>
        <v>0</v>
      </c>
      <c r="F21" s="37">
        <f t="shared" si="2"/>
        <v>0</v>
      </c>
      <c r="G21" s="6">
        <f t="shared" si="3"/>
        <v>0</v>
      </c>
      <c r="H21" s="20"/>
      <c r="I21" s="20"/>
      <c r="J21" s="20"/>
      <c r="K21" s="20"/>
      <c r="L21" s="20"/>
    </row>
    <row r="22" spans="1:12">
      <c r="A22" s="28" t="s">
        <v>33</v>
      </c>
      <c r="B22" s="37">
        <v>0</v>
      </c>
      <c r="C22" s="37">
        <f t="shared" si="2"/>
        <v>0</v>
      </c>
      <c r="D22" s="37">
        <f t="shared" si="2"/>
        <v>0</v>
      </c>
      <c r="E22" s="37">
        <f t="shared" si="2"/>
        <v>0</v>
      </c>
      <c r="F22" s="37">
        <f t="shared" si="2"/>
        <v>0</v>
      </c>
      <c r="G22" s="6">
        <f t="shared" si="3"/>
        <v>0</v>
      </c>
      <c r="H22" s="20"/>
      <c r="I22" s="20"/>
      <c r="J22" s="20"/>
      <c r="K22" s="20"/>
      <c r="L22" s="20"/>
    </row>
    <row r="23" spans="1:12">
      <c r="A23" s="28" t="s">
        <v>35</v>
      </c>
      <c r="B23" s="37">
        <v>0</v>
      </c>
      <c r="C23" s="37">
        <f t="shared" si="2"/>
        <v>0</v>
      </c>
      <c r="D23" s="37">
        <f t="shared" si="2"/>
        <v>0</v>
      </c>
      <c r="E23" s="37">
        <f t="shared" si="2"/>
        <v>0</v>
      </c>
      <c r="F23" s="37">
        <f t="shared" si="2"/>
        <v>0</v>
      </c>
      <c r="G23" s="6">
        <f t="shared" si="3"/>
        <v>0</v>
      </c>
      <c r="H23" s="20"/>
      <c r="I23" s="20"/>
      <c r="J23" s="20"/>
      <c r="K23" s="20"/>
      <c r="L23" s="20"/>
    </row>
    <row r="24" spans="1:12" ht="24" customHeight="1">
      <c r="A24" s="5" t="s">
        <v>36</v>
      </c>
      <c r="B24" s="37">
        <v>0</v>
      </c>
      <c r="C24" s="37">
        <f>SUM(B24*1.08)</f>
        <v>0</v>
      </c>
      <c r="D24" s="37">
        <f>SUM(C24*1.08)</f>
        <v>0</v>
      </c>
      <c r="E24" s="37">
        <f>SUM(D24*1.08)</f>
        <v>0</v>
      </c>
      <c r="F24" s="37">
        <f>SUM(E24*1.08)</f>
        <v>0</v>
      </c>
      <c r="G24" s="6">
        <f t="shared" si="3"/>
        <v>0</v>
      </c>
    </row>
    <row r="25" spans="1:12">
      <c r="A25" s="14" t="s">
        <v>28</v>
      </c>
      <c r="B25" s="6">
        <f>ROUND(B16*0.1,0)</f>
        <v>0</v>
      </c>
      <c r="C25" s="6">
        <f>ROUND(C16*0.1,0)</f>
        <v>0</v>
      </c>
      <c r="D25" s="6">
        <f>ROUND(D16*0.1,0)</f>
        <v>0</v>
      </c>
      <c r="E25" s="6">
        <f>ROUND(E16*0.1,0)</f>
        <v>0</v>
      </c>
      <c r="F25" s="6">
        <f>ROUND(F16*0.1,0)</f>
        <v>0</v>
      </c>
      <c r="G25" s="6">
        <f t="shared" si="3"/>
        <v>0</v>
      </c>
    </row>
    <row r="26" spans="1:12">
      <c r="A26" s="9" t="s">
        <v>1</v>
      </c>
      <c r="B26" s="10">
        <f>SUM(B20:B25)</f>
        <v>0</v>
      </c>
      <c r="C26" s="10">
        <f>SUM(C20:C25)</f>
        <v>0</v>
      </c>
      <c r="D26" s="10">
        <f>SUM(D20:D25)</f>
        <v>0</v>
      </c>
      <c r="E26" s="10">
        <f>SUM(E20:E25)</f>
        <v>0</v>
      </c>
      <c r="F26" s="10">
        <f>SUM(F20:F25)</f>
        <v>0</v>
      </c>
      <c r="G26" s="10">
        <f t="shared" si="3"/>
        <v>0</v>
      </c>
    </row>
    <row r="27" spans="1:12" ht="12" customHeight="1">
      <c r="A27" s="9"/>
      <c r="B27" s="10"/>
      <c r="C27" s="10"/>
      <c r="D27" s="10"/>
      <c r="E27" s="10"/>
      <c r="F27" s="10"/>
      <c r="G27" s="10"/>
    </row>
    <row r="28" spans="1:12">
      <c r="A28" s="9" t="s">
        <v>14</v>
      </c>
      <c r="B28" s="10">
        <f>B17+B26</f>
        <v>0</v>
      </c>
      <c r="C28" s="10">
        <f>C17+C26</f>
        <v>0</v>
      </c>
      <c r="D28" s="10">
        <f>D17+D26</f>
        <v>0</v>
      </c>
      <c r="E28" s="10">
        <f>E17+E26</f>
        <v>0</v>
      </c>
      <c r="F28" s="10">
        <f>F17+F26</f>
        <v>0</v>
      </c>
      <c r="G28" s="10">
        <f>SUM(B28:F28)</f>
        <v>0</v>
      </c>
      <c r="H28" s="13"/>
    </row>
    <row r="29" spans="1:12">
      <c r="A29" s="9"/>
      <c r="B29" s="10"/>
      <c r="C29" s="10"/>
      <c r="D29" s="10"/>
      <c r="E29" s="10"/>
      <c r="F29" s="10"/>
      <c r="G29" s="6"/>
    </row>
    <row r="30" spans="1:12">
      <c r="A30" s="9" t="s">
        <v>15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10">
        <f>SUM(B30:F30)</f>
        <v>0</v>
      </c>
    </row>
    <row r="31" spans="1:12">
      <c r="A31" s="5"/>
      <c r="B31" s="6"/>
      <c r="C31" s="6"/>
      <c r="D31" s="6"/>
      <c r="E31" s="6"/>
      <c r="F31" s="6"/>
      <c r="G31" s="6"/>
    </row>
    <row r="32" spans="1:12">
      <c r="A32" s="9" t="s">
        <v>8</v>
      </c>
      <c r="B32" s="6"/>
      <c r="C32" s="6"/>
      <c r="D32" s="6"/>
      <c r="E32" s="6"/>
      <c r="F32" s="6"/>
      <c r="G32" s="6"/>
    </row>
    <row r="33" spans="1:7">
      <c r="A33" s="5" t="s">
        <v>25</v>
      </c>
      <c r="B33" s="37">
        <v>0</v>
      </c>
      <c r="C33" s="37">
        <f t="shared" ref="C33:F34" si="4">1.05*B33</f>
        <v>0</v>
      </c>
      <c r="D33" s="37">
        <f t="shared" si="4"/>
        <v>0</v>
      </c>
      <c r="E33" s="37">
        <f t="shared" si="4"/>
        <v>0</v>
      </c>
      <c r="F33" s="37">
        <f t="shared" si="4"/>
        <v>0</v>
      </c>
      <c r="G33" s="6">
        <f t="shared" ref="G33:G35" si="5">SUM(B33:F33)</f>
        <v>0</v>
      </c>
    </row>
    <row r="34" spans="1:7">
      <c r="A34" s="14" t="s">
        <v>26</v>
      </c>
      <c r="B34" s="37">
        <v>0</v>
      </c>
      <c r="C34" s="37">
        <f t="shared" si="4"/>
        <v>0</v>
      </c>
      <c r="D34" s="37">
        <f t="shared" si="4"/>
        <v>0</v>
      </c>
      <c r="E34" s="37">
        <f t="shared" si="4"/>
        <v>0</v>
      </c>
      <c r="F34" s="37">
        <f t="shared" si="4"/>
        <v>0</v>
      </c>
      <c r="G34" s="6">
        <f t="shared" si="5"/>
        <v>0</v>
      </c>
    </row>
    <row r="35" spans="1:7">
      <c r="A35" s="9" t="s">
        <v>5</v>
      </c>
      <c r="B35" s="10">
        <f>SUM(B33:B34)</f>
        <v>0</v>
      </c>
      <c r="C35" s="10">
        <f>SUM(C33:C34)</f>
        <v>0</v>
      </c>
      <c r="D35" s="10">
        <f>SUM(D33:D34)</f>
        <v>0</v>
      </c>
      <c r="E35" s="10">
        <f>SUM(E33:E34)</f>
        <v>0</v>
      </c>
      <c r="F35" s="10">
        <f>SUM(F33:F34)</f>
        <v>0</v>
      </c>
      <c r="G35" s="10">
        <f t="shared" si="5"/>
        <v>0</v>
      </c>
    </row>
    <row r="36" spans="1:7">
      <c r="A36" s="5"/>
      <c r="B36" s="6"/>
      <c r="C36" s="6"/>
      <c r="D36" s="6"/>
      <c r="E36" s="6"/>
      <c r="F36" s="6"/>
      <c r="G36" s="6"/>
    </row>
    <row r="37" spans="1:7">
      <c r="A37" s="9" t="s">
        <v>19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10">
        <f>SUM(B37:F37)</f>
        <v>0</v>
      </c>
    </row>
    <row r="38" spans="1:7">
      <c r="A38" s="9"/>
      <c r="B38" s="6"/>
      <c r="C38" s="6"/>
      <c r="D38" s="6"/>
      <c r="E38" s="6"/>
      <c r="F38" s="6"/>
      <c r="G38" s="6"/>
    </row>
    <row r="39" spans="1:7">
      <c r="A39" s="9" t="s">
        <v>9</v>
      </c>
      <c r="B39" s="6"/>
      <c r="C39" s="6"/>
      <c r="D39" s="6"/>
      <c r="E39" s="6"/>
      <c r="F39" s="6"/>
      <c r="G39" s="6"/>
    </row>
    <row r="40" spans="1:7">
      <c r="A40" s="27"/>
      <c r="B40" s="37">
        <v>0</v>
      </c>
      <c r="C40" s="37">
        <f t="shared" ref="C40:F41" si="6">1.03*B40</f>
        <v>0</v>
      </c>
      <c r="D40" s="37">
        <f t="shared" si="6"/>
        <v>0</v>
      </c>
      <c r="E40" s="37">
        <f t="shared" si="6"/>
        <v>0</v>
      </c>
      <c r="F40" s="37">
        <f t="shared" si="6"/>
        <v>0</v>
      </c>
      <c r="G40" s="6">
        <f t="shared" ref="G40:G42" si="7">SUM(B40:F40)</f>
        <v>0</v>
      </c>
    </row>
    <row r="41" spans="1:7">
      <c r="A41" s="27"/>
      <c r="B41" s="37">
        <v>0</v>
      </c>
      <c r="C41" s="37">
        <f t="shared" si="6"/>
        <v>0</v>
      </c>
      <c r="D41" s="37">
        <f t="shared" si="6"/>
        <v>0</v>
      </c>
      <c r="E41" s="37">
        <f t="shared" si="6"/>
        <v>0</v>
      </c>
      <c r="F41" s="37">
        <f t="shared" si="6"/>
        <v>0</v>
      </c>
      <c r="G41" s="6">
        <f t="shared" si="7"/>
        <v>0</v>
      </c>
    </row>
    <row r="42" spans="1:7" s="1" customFormat="1">
      <c r="A42" s="9" t="s">
        <v>27</v>
      </c>
      <c r="B42" s="10">
        <f>SUM(B40:B41)</f>
        <v>0</v>
      </c>
      <c r="C42" s="10">
        <f>SUM(C40:C41)</f>
        <v>0</v>
      </c>
      <c r="D42" s="10">
        <f>SUM(D40:D41)</f>
        <v>0</v>
      </c>
      <c r="E42" s="10">
        <f>SUM(E40:E41)</f>
        <v>0</v>
      </c>
      <c r="F42" s="10">
        <f>SUM(F40:F41)</f>
        <v>0</v>
      </c>
      <c r="G42" s="10">
        <f t="shared" si="7"/>
        <v>0</v>
      </c>
    </row>
    <row r="43" spans="1:7" s="1" customFormat="1">
      <c r="A43" s="12"/>
      <c r="B43" s="10"/>
      <c r="C43" s="10"/>
      <c r="D43" s="10"/>
      <c r="E43" s="10"/>
      <c r="F43" s="10"/>
      <c r="G43" s="10"/>
    </row>
    <row r="44" spans="1:7" s="1" customFormat="1">
      <c r="A44" s="9" t="s">
        <v>21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10">
        <f>SUM(B44:F44)</f>
        <v>0</v>
      </c>
    </row>
    <row r="45" spans="1:7" s="1" customFormat="1">
      <c r="A45" s="11"/>
      <c r="B45" s="10"/>
      <c r="C45" s="10"/>
      <c r="D45" s="10"/>
      <c r="E45" s="10"/>
      <c r="F45" s="10"/>
      <c r="G45" s="10"/>
    </row>
    <row r="46" spans="1:7" s="1" customFormat="1">
      <c r="A46" s="9" t="s">
        <v>22</v>
      </c>
      <c r="B46" s="10"/>
      <c r="C46" s="10"/>
      <c r="D46" s="10"/>
      <c r="E46" s="10"/>
      <c r="F46" s="10"/>
      <c r="G46" s="10"/>
    </row>
    <row r="47" spans="1:7" s="1" customFormat="1">
      <c r="A47" s="33"/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6">
        <f t="shared" ref="G47:G49" si="8">SUM(B47:F47)</f>
        <v>0</v>
      </c>
    </row>
    <row r="48" spans="1:7" s="1" customFormat="1">
      <c r="A48" s="33"/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6">
        <f t="shared" si="8"/>
        <v>0</v>
      </c>
    </row>
    <row r="49" spans="1:10">
      <c r="A49" s="9" t="s">
        <v>23</v>
      </c>
      <c r="B49" s="10">
        <f>SUM(B47:B48)</f>
        <v>0</v>
      </c>
      <c r="C49" s="10">
        <f>SUM(C47:C48)</f>
        <v>0</v>
      </c>
      <c r="D49" s="10">
        <f>SUM(D47:D48)</f>
        <v>0</v>
      </c>
      <c r="E49" s="10">
        <f>SUM(E47:E48)</f>
        <v>0</v>
      </c>
      <c r="F49" s="10">
        <f>SUM(F47:F48)</f>
        <v>0</v>
      </c>
      <c r="G49" s="10">
        <f t="shared" si="8"/>
        <v>0</v>
      </c>
    </row>
    <row r="50" spans="1:10" s="1" customFormat="1">
      <c r="A50" s="11"/>
      <c r="B50" s="10"/>
      <c r="C50" s="10"/>
      <c r="D50" s="10"/>
      <c r="E50" s="10"/>
      <c r="F50" s="10"/>
      <c r="G50" s="10"/>
    </row>
    <row r="51" spans="1:10">
      <c r="A51" s="9" t="s">
        <v>13</v>
      </c>
      <c r="B51" s="10"/>
      <c r="C51" s="10"/>
      <c r="D51" s="10"/>
      <c r="E51" s="10"/>
      <c r="F51" s="10"/>
      <c r="G51" s="10"/>
    </row>
    <row r="52" spans="1:10" ht="34.5">
      <c r="A52" s="5" t="s">
        <v>42</v>
      </c>
      <c r="B52" s="37">
        <v>0</v>
      </c>
      <c r="C52" s="37">
        <f>B52*1.045</f>
        <v>0</v>
      </c>
      <c r="D52" s="37">
        <f>C52*1.045</f>
        <v>0</v>
      </c>
      <c r="E52" s="37">
        <f>D52*1.045</f>
        <v>0</v>
      </c>
      <c r="F52" s="37">
        <f>E52*1.045</f>
        <v>0</v>
      </c>
      <c r="G52" s="6">
        <f t="shared" ref="G52:G56" si="9">SUM(B52:F52)</f>
        <v>0</v>
      </c>
      <c r="J52" s="4"/>
    </row>
    <row r="53" spans="1:10" s="1" customFormat="1">
      <c r="A53" s="43" t="s">
        <v>18</v>
      </c>
      <c r="B53" s="37">
        <v>0</v>
      </c>
      <c r="C53" s="37">
        <f t="shared" ref="C53:F55" si="10">B53*1.03</f>
        <v>0</v>
      </c>
      <c r="D53" s="37">
        <f t="shared" si="10"/>
        <v>0</v>
      </c>
      <c r="E53" s="37">
        <f t="shared" si="10"/>
        <v>0</v>
      </c>
      <c r="F53" s="37">
        <f t="shared" si="10"/>
        <v>0</v>
      </c>
      <c r="G53" s="6">
        <f t="shared" si="9"/>
        <v>0</v>
      </c>
    </row>
    <row r="54" spans="1:10">
      <c r="A54" s="27"/>
      <c r="B54" s="37">
        <v>0</v>
      </c>
      <c r="C54" s="37">
        <f t="shared" si="10"/>
        <v>0</v>
      </c>
      <c r="D54" s="37">
        <f t="shared" si="10"/>
        <v>0</v>
      </c>
      <c r="E54" s="37">
        <f t="shared" si="10"/>
        <v>0</v>
      </c>
      <c r="F54" s="37">
        <f t="shared" si="10"/>
        <v>0</v>
      </c>
      <c r="G54" s="6">
        <f t="shared" si="9"/>
        <v>0</v>
      </c>
    </row>
    <row r="55" spans="1:10" s="1" customFormat="1">
      <c r="A55" s="27"/>
      <c r="B55" s="37">
        <v>0</v>
      </c>
      <c r="C55" s="37">
        <f t="shared" si="10"/>
        <v>0</v>
      </c>
      <c r="D55" s="37">
        <f t="shared" si="10"/>
        <v>0</v>
      </c>
      <c r="E55" s="37">
        <f t="shared" si="10"/>
        <v>0</v>
      </c>
      <c r="F55" s="37">
        <f t="shared" si="10"/>
        <v>0</v>
      </c>
      <c r="G55" s="6">
        <f t="shared" si="9"/>
        <v>0</v>
      </c>
    </row>
    <row r="56" spans="1:10">
      <c r="A56" s="9" t="s">
        <v>24</v>
      </c>
      <c r="B56" s="10">
        <f>SUM(B52:B55)</f>
        <v>0</v>
      </c>
      <c r="C56" s="10">
        <f>SUM(C52:C55)</f>
        <v>0</v>
      </c>
      <c r="D56" s="10">
        <f>SUM(D52:D55)</f>
        <v>0</v>
      </c>
      <c r="E56" s="10">
        <f>SUM(E52:E55)</f>
        <v>0</v>
      </c>
      <c r="F56" s="10">
        <f>SUM(F52:F55)</f>
        <v>0</v>
      </c>
      <c r="G56" s="10">
        <f t="shared" si="9"/>
        <v>0</v>
      </c>
    </row>
    <row r="57" spans="1:10" s="1" customFormat="1">
      <c r="A57" s="17"/>
      <c r="B57" s="6"/>
      <c r="C57" s="6"/>
      <c r="D57" s="6"/>
      <c r="E57" s="6"/>
      <c r="F57" s="6"/>
      <c r="G57" s="6"/>
    </row>
    <row r="58" spans="1:10" s="1" customFormat="1">
      <c r="A58" s="9" t="s">
        <v>3</v>
      </c>
      <c r="B58" s="10">
        <f>B17+B26+B30+B35+B37+B42+B44+B49+B56</f>
        <v>0</v>
      </c>
      <c r="C58" s="10">
        <f t="shared" ref="C58:F58" si="11">C17+C26+C30+C35+C37+C42+C44+C49+C56</f>
        <v>0</v>
      </c>
      <c r="D58" s="10">
        <f t="shared" si="11"/>
        <v>0</v>
      </c>
      <c r="E58" s="10">
        <f t="shared" si="11"/>
        <v>0</v>
      </c>
      <c r="F58" s="10">
        <f t="shared" si="11"/>
        <v>0</v>
      </c>
      <c r="G58" s="10">
        <f>SUM(B58:F58)</f>
        <v>0</v>
      </c>
      <c r="J58" s="16"/>
    </row>
    <row r="59" spans="1:10" s="1" customFormat="1" ht="26.25" customHeight="1">
      <c r="A59" s="36" t="s">
        <v>51</v>
      </c>
      <c r="B59" s="15">
        <f>B58-B49</f>
        <v>0</v>
      </c>
      <c r="C59" s="15">
        <f t="shared" ref="C59:F59" si="12">C58-C49</f>
        <v>0</v>
      </c>
      <c r="D59" s="15">
        <f t="shared" si="12"/>
        <v>0</v>
      </c>
      <c r="E59" s="15">
        <f>E58-E49</f>
        <v>0</v>
      </c>
      <c r="F59" s="15">
        <f t="shared" si="12"/>
        <v>0</v>
      </c>
      <c r="G59" s="15">
        <f>SUM(B59:F59)</f>
        <v>0</v>
      </c>
      <c r="J59" s="16"/>
    </row>
    <row r="60" spans="1:10" ht="34.5">
      <c r="A60" s="18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15">
        <f>SUM(B60:F60)</f>
        <v>0</v>
      </c>
    </row>
    <row r="61" spans="1:10" s="1" customFormat="1" ht="24">
      <c r="A61" s="9" t="s">
        <v>41</v>
      </c>
      <c r="B61" s="10">
        <f>B59+B60</f>
        <v>0</v>
      </c>
      <c r="C61" s="10">
        <f t="shared" ref="C61:F61" si="13">C59+C60</f>
        <v>0</v>
      </c>
      <c r="D61" s="10">
        <f t="shared" si="13"/>
        <v>0</v>
      </c>
      <c r="E61" s="10">
        <f t="shared" si="13"/>
        <v>0</v>
      </c>
      <c r="F61" s="10">
        <f t="shared" si="13"/>
        <v>0</v>
      </c>
      <c r="G61" s="10">
        <f>G58+G60</f>
        <v>0</v>
      </c>
      <c r="J61" s="16"/>
    </row>
    <row r="62" spans="1:10">
      <c r="A62" s="9"/>
      <c r="B62" s="10"/>
      <c r="C62" s="10"/>
      <c r="D62" s="10"/>
      <c r="E62" s="10"/>
      <c r="F62" s="10"/>
      <c r="G62" s="10"/>
    </row>
    <row r="63" spans="1:10">
      <c r="A63" s="44" t="str">
        <f>CONCATENATE(A67,(B67*100), "%")</f>
        <v>Indirect Cost Rate:0%</v>
      </c>
      <c r="B63" s="10">
        <f>B61*B67</f>
        <v>0</v>
      </c>
      <c r="C63" s="10">
        <f>C61*B67</f>
        <v>0</v>
      </c>
      <c r="D63" s="10">
        <f>D61*B67</f>
        <v>0</v>
      </c>
      <c r="E63" s="10">
        <f>E61*B67</f>
        <v>0</v>
      </c>
      <c r="F63" s="10">
        <f>F61*B67</f>
        <v>0</v>
      </c>
      <c r="G63" s="10">
        <f>SUM(B63:F63)</f>
        <v>0</v>
      </c>
    </row>
    <row r="64" spans="1:10">
      <c r="A64" s="9"/>
      <c r="B64" s="6"/>
      <c r="C64" s="6"/>
      <c r="D64" s="6"/>
      <c r="E64" s="6"/>
      <c r="F64" s="6"/>
      <c r="G64" s="10"/>
    </row>
    <row r="65" spans="1:7">
      <c r="A65" s="9" t="s">
        <v>2</v>
      </c>
      <c r="B65" s="10">
        <f>B58+B63</f>
        <v>0</v>
      </c>
      <c r="C65" s="10">
        <f>C58+C63</f>
        <v>0</v>
      </c>
      <c r="D65" s="10">
        <f>D58+D63</f>
        <v>0</v>
      </c>
      <c r="E65" s="10">
        <f>E58+E63</f>
        <v>0</v>
      </c>
      <c r="F65" s="10">
        <f>F58+F63</f>
        <v>0</v>
      </c>
      <c r="G65" s="10">
        <f>SUM(G58+G63)</f>
        <v>0</v>
      </c>
    </row>
    <row r="66" spans="1:7" s="13" customFormat="1">
      <c r="A66" s="40"/>
      <c r="B66" s="41"/>
      <c r="C66" s="41"/>
      <c r="D66" s="41"/>
      <c r="E66" s="41"/>
      <c r="F66" s="41"/>
      <c r="G66" s="42"/>
    </row>
    <row r="67" spans="1:7">
      <c r="A67" s="34" t="s">
        <v>52</v>
      </c>
      <c r="B67" s="35"/>
      <c r="C67" s="24"/>
      <c r="D67" s="24"/>
      <c r="E67" s="24"/>
      <c r="F67" s="24"/>
      <c r="G67" s="21"/>
    </row>
    <row r="68" spans="1:7">
      <c r="G68"/>
    </row>
  </sheetData>
  <sheetProtection algorithmName="SHA-512" hashValue="8QOXHwBlq2vlcjCP4BFNnGEgZ+GQUS+B2OS6rXt3K4uN+uDJ8pi/+DpJvPpbxP8W3fXFg4xoSkaqqCIy/P023A==" saltValue="QJ7BnleBlM/0FehllKqnzg==" spinCount="100000" sheet="1" objects="1" scenarios="1" selectLockedCells="1"/>
  <mergeCells count="2">
    <mergeCell ref="A3:G4"/>
    <mergeCell ref="A1:G2"/>
  </mergeCells>
  <phoneticPr fontId="3" type="noConversion"/>
  <conditionalFormatting sqref="A1:G2">
    <cfRule type="expression" dxfId="1" priority="3">
      <formula>$B$67&lt;&gt;$H$1</formula>
    </cfRule>
    <cfRule type="expression" dxfId="0" priority="4">
      <formula>$B$67=$H$1</formula>
    </cfRule>
  </conditionalFormatting>
  <dataValidations count="2">
    <dataValidation allowBlank="1" showInputMessage="1" showErrorMessage="1" promptTitle="OPE Rates" prompt="Please refer to the OPE rate table available on the OSRAA website. AY17 rates are typically at 33%." sqref="A20:A23"/>
    <dataValidation allowBlank="1" showInputMessage="1" showErrorMessage="1" prompt="Input your Indirect Costs rate in B65 to automatically update the formula for this row." sqref="A63"/>
  </dataValidations>
  <pageMargins left="0.5" right="0.43" top="0.4" bottom="0.36" header="0.25" footer="0.5"/>
  <pageSetup scale="90" orientation="portrait" r:id="rId1"/>
  <headerFooter>
    <oddHeader>&amp;LProposal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Proposal</vt:lpstr>
      <vt:lpstr>Proposal!Print_Area</vt:lpstr>
    </vt:vector>
  </TitlesOfParts>
  <Company>UMCP-coe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ETS</dc:creator>
  <cp:lastModifiedBy>Aedra C. McCarthy</cp:lastModifiedBy>
  <cp:lastPrinted>2016-10-18T16:47:22Z</cp:lastPrinted>
  <dcterms:created xsi:type="dcterms:W3CDTF">2003-01-17T15:11:06Z</dcterms:created>
  <dcterms:modified xsi:type="dcterms:W3CDTF">2016-10-18T16:52:56Z</dcterms:modified>
</cp:coreProperties>
</file>