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manl\Box\~RIA Academy\RIA Seed Fund Guidelines\"/>
    </mc:Choice>
  </mc:AlternateContent>
  <xr:revisionPtr revIDLastSave="0" documentId="13_ncr:1_{5808291F-A603-4195-A96F-73612553B98C}" xr6:coauthVersionLast="47" xr6:coauthVersionMax="47" xr10:uidLastSave="{00000000-0000-0000-0000-000000000000}"/>
  <bookViews>
    <workbookView xWindow="28680" yWindow="-195" windowWidth="29040" windowHeight="15990" xr2:uid="{00000000-000D-0000-FFFF-FFFF00000000}"/>
  </bookViews>
  <sheets>
    <sheet name="BUDGET" sheetId="1" r:id="rId1"/>
    <sheet name="Unit 1 Match" sheetId="2" state="hidden" r:id="rId2"/>
    <sheet name="Reference" sheetId="5" state="hidden" r:id="rId3"/>
    <sheet name="Unit 2 Match" sheetId="3" state="hidden" r:id="rId4"/>
    <sheet name="Unit 3 Match" sheetId="4" state="hidden" r:id="rId5"/>
  </sheets>
  <definedNames>
    <definedName name="_xlnm.Print_Area" localSheetId="0">BUDGET!$A$1:$T$39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U17" i="1"/>
  <c r="T17" i="1"/>
  <c r="T7" i="1"/>
  <c r="S33" i="1"/>
  <c r="O33" i="1"/>
  <c r="K33" i="1"/>
  <c r="G33" i="1"/>
  <c r="T21" i="1"/>
  <c r="T20" i="1"/>
  <c r="B11" i="2"/>
  <c r="D15" i="2"/>
  <c r="D16" i="2"/>
  <c r="D17" i="2"/>
  <c r="D18" i="2"/>
  <c r="C48" i="2"/>
  <c r="D48" i="2"/>
  <c r="E5" i="2"/>
  <c r="B5" i="2"/>
  <c r="E4" i="2"/>
  <c r="S7" i="1"/>
  <c r="O7" i="1"/>
  <c r="K7" i="1"/>
  <c r="J17" i="1"/>
  <c r="I17" i="1"/>
  <c r="F17" i="1"/>
  <c r="E17" i="1"/>
  <c r="R17" i="1"/>
  <c r="Q17" i="1"/>
  <c r="S16" i="1"/>
  <c r="S15" i="1"/>
  <c r="S14" i="1"/>
  <c r="S13" i="1"/>
  <c r="S12" i="1"/>
  <c r="S11" i="1"/>
  <c r="S10" i="1"/>
  <c r="S9" i="1"/>
  <c r="S8" i="1"/>
  <c r="S17" i="1"/>
  <c r="N17" i="1"/>
  <c r="M17" i="1"/>
  <c r="O16" i="1"/>
  <c r="O15" i="1"/>
  <c r="O14" i="1"/>
  <c r="O13" i="1"/>
  <c r="O12" i="1"/>
  <c r="O11" i="1"/>
  <c r="O10" i="1"/>
  <c r="O9" i="1"/>
  <c r="O8" i="1"/>
  <c r="T27" i="1"/>
  <c r="G12" i="1"/>
  <c r="G15" i="1"/>
  <c r="T28" i="1"/>
  <c r="T29" i="1"/>
  <c r="T30" i="1"/>
  <c r="T24" i="1"/>
  <c r="K10" i="1"/>
  <c r="K11" i="1"/>
  <c r="K12" i="1"/>
  <c r="K13" i="1"/>
  <c r="K14" i="1"/>
  <c r="K15" i="1"/>
  <c r="G10" i="1"/>
  <c r="G11" i="1"/>
  <c r="G13" i="1"/>
  <c r="G14" i="1"/>
  <c r="C14" i="2"/>
  <c r="C19" i="2" s="1"/>
  <c r="C1" i="2"/>
  <c r="K8" i="1"/>
  <c r="K9" i="1"/>
  <c r="K16" i="1"/>
  <c r="G8" i="1"/>
  <c r="G9" i="1"/>
  <c r="G16" i="1"/>
  <c r="B4" i="2"/>
  <c r="E23" i="2"/>
  <c r="T33" i="1" l="1"/>
  <c r="D14" i="2"/>
  <c r="D19" i="2" s="1"/>
  <c r="B10" i="2" s="1"/>
  <c r="O17" i="1"/>
  <c r="T15" i="1"/>
  <c r="T14" i="1"/>
  <c r="T13" i="1"/>
  <c r="T11" i="1"/>
  <c r="T10" i="1"/>
  <c r="T16" i="1"/>
  <c r="T12" i="1"/>
  <c r="T9" i="1"/>
  <c r="K17" i="1"/>
  <c r="G17" i="1"/>
  <c r="T8" i="1"/>
  <c r="D25" i="2"/>
  <c r="D26" i="2"/>
  <c r="D28" i="2"/>
  <c r="D29" i="2"/>
  <c r="D30" i="2"/>
  <c r="D31" i="2"/>
  <c r="D33" i="2"/>
  <c r="D34" i="2"/>
  <c r="D36" i="2"/>
  <c r="D24" i="2"/>
  <c r="D22" i="2"/>
  <c r="D23" i="2"/>
  <c r="D32" i="2"/>
  <c r="D27" i="2"/>
  <c r="D35" i="2"/>
  <c r="D50" i="2"/>
  <c r="D8" i="2"/>
  <c r="B9" i="2" l="1"/>
  <c r="T31" i="1" l="1"/>
  <c r="T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Kelchner, Cyndy</author>
  </authors>
  <commentList>
    <comment ref="C22" authorId="0" shapeId="0" xr:uid="{F67CB6E1-D72D-4D1C-A63E-87C5F088622F}">
      <text>
        <r>
          <rPr>
            <b/>
            <sz val="9"/>
            <color indexed="81"/>
            <rFont val="Tahoma"/>
            <family val="2"/>
          </rPr>
          <t>Kelchner, Cyndy:</t>
        </r>
        <r>
          <rPr>
            <sz val="9"/>
            <color indexed="81"/>
            <rFont val="Tahoma"/>
            <family val="2"/>
          </rPr>
          <t xml:space="preserve">
Offset calculation assumptions for AY months: 
* Co-PIs are 14 rows apart on the Senior Personnel tab.</t>
        </r>
      </text>
    </comment>
  </commentList>
</comments>
</file>

<file path=xl/sharedStrings.xml><?xml version="1.0" encoding="utf-8"?>
<sst xmlns="http://schemas.openxmlformats.org/spreadsheetml/2006/main" count="105" uniqueCount="78">
  <si>
    <t>PERSONNEL</t>
  </si>
  <si>
    <t>NAME</t>
  </si>
  <si>
    <t>ROLE ON PROJECT</t>
  </si>
  <si>
    <t>SALARY REQUESTED</t>
  </si>
  <si>
    <t>FRINGE BENEFITS</t>
  </si>
  <si>
    <t>DOLLAR AMOUNT REQUESTED</t>
  </si>
  <si>
    <t>TOTAL REQUEST</t>
  </si>
  <si>
    <t xml:space="preserve">                                        SUBTOTALS                   ----------&gt;</t>
  </si>
  <si>
    <r>
      <t xml:space="preserve">OTHER EXPENSES </t>
    </r>
    <r>
      <rPr>
        <i/>
        <sz val="11"/>
        <color theme="1"/>
        <rFont val="Calibri"/>
        <family val="2"/>
        <scheme val="minor"/>
      </rPr>
      <t>(Itemize)</t>
    </r>
  </si>
  <si>
    <t xml:space="preserve">Principal Investigator: </t>
  </si>
  <si>
    <t>RO TOTAL</t>
  </si>
  <si>
    <t>TOTAL PROJECT COSTS</t>
  </si>
  <si>
    <t>COLLEGE/UNIT 2 MATCH</t>
  </si>
  <si>
    <t>MONTHS EFFORT</t>
  </si>
  <si>
    <t>PERSONNEL*</t>
  </si>
  <si>
    <t>Cost Share Details by Unit:</t>
  </si>
  <si>
    <t>Proposal Information</t>
  </si>
  <si>
    <t>Lead PI:</t>
  </si>
  <si>
    <t>Start Date:</t>
  </si>
  <si>
    <t>Cost Share Unit:</t>
  </si>
  <si>
    <t>End Date:</t>
  </si>
  <si>
    <t>Cost Sharing Summary for Unit:</t>
  </si>
  <si>
    <t>Total Cost Share</t>
  </si>
  <si>
    <t>Source details if known</t>
  </si>
  <si>
    <t>Tuition</t>
  </si>
  <si>
    <t>YEAR 1</t>
  </si>
  <si>
    <t>TOTAL</t>
  </si>
  <si>
    <t>Total Waived Costs</t>
  </si>
  <si>
    <t>Discretionary Funds (New $)</t>
  </si>
  <si>
    <t>Travel</t>
  </si>
  <si>
    <t>Total Discretionary Funds</t>
  </si>
  <si>
    <t>Academic Year Months for Senior Personnel in Unit:</t>
  </si>
  <si>
    <t>Unit</t>
  </si>
  <si>
    <t>Total AY Months for Unit</t>
  </si>
  <si>
    <t>Approval from Unit Head</t>
  </si>
  <si>
    <t>Name</t>
  </si>
  <si>
    <t>Signature</t>
  </si>
  <si>
    <t>Title</t>
  </si>
  <si>
    <t>Date</t>
  </si>
  <si>
    <t>College:</t>
  </si>
  <si>
    <t>Pre-award Staff:</t>
  </si>
  <si>
    <t>Start date:</t>
  </si>
  <si>
    <t>End date:</t>
  </si>
  <si>
    <t>Discretionary funds</t>
  </si>
  <si>
    <t>Other</t>
  </si>
  <si>
    <t>Funding that relies on cash contribution from the College or Unit</t>
  </si>
  <si>
    <t>User fees</t>
  </si>
  <si>
    <t>Other:</t>
  </si>
  <si>
    <t>PI name (summer)</t>
  </si>
  <si>
    <t>Other personnel</t>
  </si>
  <si>
    <t>PI</t>
  </si>
  <si>
    <t>co-I</t>
  </si>
  <si>
    <t>Name of Unit</t>
  </si>
  <si>
    <t>PI name (academic year)</t>
  </si>
  <si>
    <t>** Capital equipment, subawards, indirect costs not allowed.  Costs that should be supported by F&amp;A (e.g., photocopying, non-project specific computers, administrative support below 0.2 annual FTE, etc.  are also not allowed.)</t>
  </si>
  <si>
    <t>COLLEGE/UNIT 3 MATCH</t>
  </si>
  <si>
    <t xml:space="preserve">TOTAL </t>
  </si>
  <si>
    <t>n/a</t>
  </si>
  <si>
    <t>* Please enter Academic Year and Summer Effort on Separate Lines for PIs on 9 month appointments.  Academic year salary may only be included as match if it represents new time available to the PI, such as course buyout approved by the Unit Director/School Head.</t>
  </si>
  <si>
    <t>MONTHLY SALARY</t>
  </si>
  <si>
    <t>UNIT TOTAL</t>
  </si>
  <si>
    <t>Please justify</t>
  </si>
  <si>
    <t>Salary</t>
  </si>
  <si>
    <t>Fringe benefits</t>
  </si>
  <si>
    <t>Course Buyout</t>
  </si>
  <si>
    <t>Is a course buyout proposed?</t>
  </si>
  <si>
    <t>Yes</t>
  </si>
  <si>
    <t>will not be granted without School Director approval.</t>
  </si>
  <si>
    <t>Course buyouts are not approved via this process.</t>
  </si>
  <si>
    <t>However, requests for academic year salary for faculty</t>
  </si>
  <si>
    <t>No</t>
  </si>
  <si>
    <t>Course buyout</t>
  </si>
  <si>
    <r>
      <rPr>
        <b/>
        <sz val="11"/>
        <color theme="1"/>
        <rFont val="Calibri"/>
        <family val="2"/>
        <scheme val="minor"/>
      </rPr>
      <t>MATERIALS &amp; SUPPLIES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(Itemize and add lines if needed)</t>
    </r>
  </si>
  <si>
    <r>
      <t xml:space="preserve">TRAVEL </t>
    </r>
    <r>
      <rPr>
        <i/>
        <sz val="11"/>
        <color theme="1"/>
        <rFont val="Calibri"/>
        <family val="2"/>
        <scheme val="minor"/>
      </rPr>
      <t>(Add lines if needed)</t>
    </r>
  </si>
  <si>
    <t>External Grant Support*</t>
  </si>
  <si>
    <t>* Support for External Grant Support must total 10% of the total project costs on Line 35 and should be itemized on the Research Office, not unit, budget.</t>
  </si>
  <si>
    <t>College/Unit Match is not required for Valley fellows.</t>
  </si>
  <si>
    <t>COLLEGE /UNIT 1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</si>
</sst>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  <numFmt numFmtId="166" formatCode="m/d/yy;@"/>
    <numFmt numFmtId="167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9C57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20">
    <xf numFmtId="0" fontId="0" fillId="0" borderId="0" xfId="0"/>
    <xf numFmtId="0" fontId="0" fillId="0" borderId="5" xfId="0" applyBorder="1"/>
    <xf numFmtId="44" fontId="0" fillId="0" borderId="4" xfId="1" applyFont="1" applyBorder="1"/>
    <xf numFmtId="44" fontId="0" fillId="0" borderId="18" xfId="1" applyFont="1" applyBorder="1"/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0" fontId="3" fillId="0" borderId="0" xfId="0" applyFont="1"/>
    <xf numFmtId="0" fontId="0" fillId="0" borderId="14" xfId="0" applyBorder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44" fontId="11" fillId="7" borderId="1" xfId="1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6" fontId="16" fillId="0" borderId="0" xfId="0" applyNumberFormat="1" applyFont="1" applyAlignment="1">
      <alignment horizontal="left"/>
    </xf>
    <xf numFmtId="0" fontId="19" fillId="0" borderId="0" xfId="0" applyFont="1"/>
    <xf numFmtId="0" fontId="17" fillId="3" borderId="0" xfId="0" applyFont="1" applyFill="1" applyAlignment="1">
      <alignment horizontal="right"/>
    </xf>
    <xf numFmtId="0" fontId="16" fillId="3" borderId="0" xfId="0" applyFont="1" applyFill="1" applyAlignment="1">
      <alignment horizontal="left"/>
    </xf>
    <xf numFmtId="0" fontId="17" fillId="3" borderId="0" xfId="0" applyFont="1" applyFill="1"/>
    <xf numFmtId="49" fontId="16" fillId="0" borderId="0" xfId="0" applyNumberFormat="1" applyFont="1"/>
    <xf numFmtId="2" fontId="0" fillId="0" borderId="0" xfId="0" applyNumberFormat="1"/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7" fontId="21" fillId="0" borderId="0" xfId="0" applyNumberFormat="1" applyFont="1"/>
    <xf numFmtId="0" fontId="0" fillId="0" borderId="10" xfId="0" applyBorder="1"/>
    <xf numFmtId="0" fontId="15" fillId="0" borderId="0" xfId="0" applyFont="1" applyAlignment="1">
      <alignment horizontal="left" indent="2"/>
    </xf>
    <xf numFmtId="167" fontId="15" fillId="0" borderId="0" xfId="0" applyNumberFormat="1" applyFont="1"/>
    <xf numFmtId="0" fontId="22" fillId="0" borderId="0" xfId="0" applyFont="1"/>
    <xf numFmtId="167" fontId="14" fillId="0" borderId="0" xfId="0" applyNumberFormat="1" applyFont="1"/>
    <xf numFmtId="167" fontId="17" fillId="0" borderId="0" xfId="0" applyNumberFormat="1" applyFont="1"/>
    <xf numFmtId="167" fontId="16" fillId="0" borderId="0" xfId="0" applyNumberFormat="1" applyFont="1"/>
    <xf numFmtId="0" fontId="16" fillId="0" borderId="5" xfId="0" applyFont="1" applyBorder="1"/>
    <xf numFmtId="167" fontId="16" fillId="0" borderId="5" xfId="0" applyNumberFormat="1" applyFont="1" applyBorder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2" fontId="23" fillId="0" borderId="5" xfId="0" applyNumberFormat="1" applyFont="1" applyBorder="1" applyAlignment="1">
      <alignment horizontal="right"/>
    </xf>
    <xf numFmtId="2" fontId="23" fillId="0" borderId="5" xfId="0" applyNumberFormat="1" applyFont="1" applyBorder="1"/>
    <xf numFmtId="2" fontId="23" fillId="0" borderId="0" xfId="0" applyNumberFormat="1" applyFont="1" applyAlignment="1">
      <alignment horizontal="right"/>
    </xf>
    <xf numFmtId="2" fontId="23" fillId="0" borderId="0" xfId="0" applyNumberFormat="1" applyFont="1"/>
    <xf numFmtId="0" fontId="21" fillId="0" borderId="0" xfId="0" applyFont="1"/>
    <xf numFmtId="0" fontId="25" fillId="0" borderId="0" xfId="0" applyFont="1"/>
    <xf numFmtId="0" fontId="26" fillId="4" borderId="22" xfId="0" applyFont="1" applyFill="1" applyBorder="1" applyAlignment="1">
      <alignment horizontal="centerContinuous" vertical="center" wrapText="1"/>
    </xf>
    <xf numFmtId="0" fontId="23" fillId="4" borderId="23" xfId="0" applyFont="1" applyFill="1" applyBorder="1" applyAlignment="1">
      <alignment horizontal="centerContinuous" vertical="center" wrapText="1"/>
    </xf>
    <xf numFmtId="0" fontId="0" fillId="4" borderId="23" xfId="0" applyFill="1" applyBorder="1" applyAlignment="1">
      <alignment horizontal="centerContinuous" vertical="center" wrapText="1"/>
    </xf>
    <xf numFmtId="0" fontId="16" fillId="5" borderId="26" xfId="0" applyFont="1" applyFill="1" applyBorder="1"/>
    <xf numFmtId="0" fontId="16" fillId="5" borderId="10" xfId="0" applyFont="1" applyFill="1" applyBorder="1"/>
    <xf numFmtId="0" fontId="16" fillId="5" borderId="20" xfId="0" applyFont="1" applyFill="1" applyBorder="1" applyAlignment="1">
      <alignment horizontal="left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8" fillId="8" borderId="0" xfId="0" applyFont="1" applyFill="1" applyAlignment="1">
      <alignment vertical="center"/>
    </xf>
    <xf numFmtId="0" fontId="13" fillId="8" borderId="0" xfId="0" applyFont="1" applyFill="1"/>
    <xf numFmtId="0" fontId="18" fillId="8" borderId="0" xfId="0" applyFont="1" applyFill="1"/>
    <xf numFmtId="0" fontId="13" fillId="8" borderId="0" xfId="0" applyFont="1" applyFill="1" applyAlignment="1">
      <alignment vertical="center"/>
    </xf>
    <xf numFmtId="0" fontId="20" fillId="8" borderId="0" xfId="0" applyFont="1" applyFill="1" applyAlignment="1">
      <alignment vertical="center"/>
    </xf>
    <xf numFmtId="0" fontId="18" fillId="8" borderId="0" xfId="0" applyFont="1" applyFill="1" applyAlignment="1">
      <alignment horizontal="right" vertical="center"/>
    </xf>
    <xf numFmtId="0" fontId="13" fillId="9" borderId="0" xfId="0" applyFont="1" applyFill="1" applyAlignment="1">
      <alignment vertical="center"/>
    </xf>
    <xf numFmtId="167" fontId="16" fillId="9" borderId="5" xfId="0" applyNumberFormat="1" applyFont="1" applyFill="1" applyBorder="1"/>
    <xf numFmtId="0" fontId="30" fillId="8" borderId="0" xfId="0" applyFont="1" applyFill="1" applyAlignment="1">
      <alignment vertical="center"/>
    </xf>
    <xf numFmtId="0" fontId="17" fillId="7" borderId="0" xfId="0" applyFont="1" applyFill="1" applyAlignment="1">
      <alignment horizontal="right"/>
    </xf>
    <xf numFmtId="0" fontId="27" fillId="8" borderId="27" xfId="0" applyFont="1" applyFill="1" applyBorder="1"/>
    <xf numFmtId="0" fontId="27" fillId="8" borderId="21" xfId="0" applyFont="1" applyFill="1" applyBorder="1"/>
    <xf numFmtId="0" fontId="31" fillId="8" borderId="21" xfId="0" applyFont="1" applyFill="1" applyBorder="1"/>
    <xf numFmtId="0" fontId="28" fillId="8" borderId="21" xfId="0" applyFont="1" applyFill="1" applyBorder="1"/>
    <xf numFmtId="0" fontId="27" fillId="8" borderId="28" xfId="0" applyFont="1" applyFill="1" applyBorder="1"/>
    <xf numFmtId="0" fontId="7" fillId="8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0" fillId="7" borderId="29" xfId="2" applyFont="1" applyFill="1" applyBorder="1" applyAlignment="1">
      <alignment horizontal="center"/>
    </xf>
    <xf numFmtId="0" fontId="10" fillId="7" borderId="8" xfId="2" applyFont="1" applyFill="1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4" fillId="7" borderId="2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21" xfId="0" applyFont="1" applyBorder="1"/>
    <xf numFmtId="0" fontId="4" fillId="0" borderId="26" xfId="0" applyFont="1" applyBorder="1" applyAlignment="1">
      <alignment horizontal="center"/>
    </xf>
    <xf numFmtId="44" fontId="0" fillId="7" borderId="3" xfId="1" applyFont="1" applyFill="1" applyBorder="1"/>
    <xf numFmtId="44" fontId="0" fillId="7" borderId="1" xfId="1" applyFont="1" applyFill="1" applyBorder="1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44" fontId="11" fillId="7" borderId="3" xfId="1" applyFont="1" applyFill="1" applyBorder="1"/>
    <xf numFmtId="0" fontId="0" fillId="0" borderId="3" xfId="0" applyBorder="1" applyAlignment="1">
      <alignment wrapText="1"/>
    </xf>
    <xf numFmtId="0" fontId="2" fillId="0" borderId="16" xfId="0" applyFont="1" applyBorder="1" applyAlignment="1">
      <alignment horizontal="center"/>
    </xf>
    <xf numFmtId="164" fontId="0" fillId="0" borderId="30" xfId="0" applyNumberFormat="1" applyBorder="1"/>
    <xf numFmtId="164" fontId="0" fillId="0" borderId="25" xfId="0" applyNumberFormat="1" applyBorder="1"/>
    <xf numFmtId="0" fontId="2" fillId="0" borderId="21" xfId="0" applyFont="1" applyBorder="1" applyAlignment="1">
      <alignment horizontal="centerContinuous"/>
    </xf>
    <xf numFmtId="0" fontId="5" fillId="0" borderId="39" xfId="0" applyFont="1" applyBorder="1" applyAlignment="1">
      <alignment horizontal="center" wrapText="1"/>
    </xf>
    <xf numFmtId="44" fontId="11" fillId="7" borderId="7" xfId="1" applyFont="1" applyFill="1" applyBorder="1"/>
    <xf numFmtId="44" fontId="11" fillId="7" borderId="34" xfId="1" applyFont="1" applyFill="1" applyBorder="1"/>
    <xf numFmtId="44" fontId="0" fillId="7" borderId="35" xfId="1" applyFont="1" applyFill="1" applyBorder="1"/>
    <xf numFmtId="0" fontId="4" fillId="7" borderId="32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4" fontId="6" fillId="7" borderId="33" xfId="2" applyNumberForma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6" fillId="0" borderId="27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8" xfId="0" applyBorder="1"/>
    <xf numFmtId="0" fontId="36" fillId="0" borderId="38" xfId="0" applyFont="1" applyBorder="1"/>
    <xf numFmtId="0" fontId="0" fillId="0" borderId="31" xfId="0" applyBorder="1"/>
    <xf numFmtId="0" fontId="36" fillId="0" borderId="16" xfId="0" applyFont="1" applyBorder="1"/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25" xfId="0" applyBorder="1"/>
    <xf numFmtId="0" fontId="7" fillId="11" borderId="27" xfId="0" applyFont="1" applyFill="1" applyBorder="1"/>
    <xf numFmtId="167" fontId="35" fillId="11" borderId="21" xfId="0" applyNumberFormat="1" applyFont="1" applyFill="1" applyBorder="1"/>
    <xf numFmtId="0" fontId="7" fillId="11" borderId="21" xfId="0" applyFont="1" applyFill="1" applyBorder="1"/>
    <xf numFmtId="0" fontId="7" fillId="11" borderId="28" xfId="0" applyFont="1" applyFill="1" applyBorder="1"/>
    <xf numFmtId="0" fontId="0" fillId="0" borderId="38" xfId="0" applyBorder="1"/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31" xfId="0" applyFont="1" applyBorder="1"/>
    <xf numFmtId="44" fontId="11" fillId="7" borderId="17" xfId="1" applyFont="1" applyFill="1" applyBorder="1"/>
    <xf numFmtId="0" fontId="2" fillId="0" borderId="21" xfId="0" applyFont="1" applyBorder="1" applyAlignment="1">
      <alignment horizontal="centerContinuous" wrapText="1"/>
    </xf>
    <xf numFmtId="0" fontId="4" fillId="0" borderId="44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11" fillId="7" borderId="7" xfId="0" applyFont="1" applyFill="1" applyBorder="1"/>
    <xf numFmtId="44" fontId="11" fillId="7" borderId="33" xfId="1" applyFont="1" applyFill="1" applyBorder="1"/>
    <xf numFmtId="0" fontId="0" fillId="0" borderId="26" xfId="0" applyBorder="1"/>
    <xf numFmtId="0" fontId="0" fillId="0" borderId="29" xfId="0" applyBorder="1"/>
    <xf numFmtId="0" fontId="0" fillId="0" borderId="19" xfId="0" applyBorder="1"/>
    <xf numFmtId="0" fontId="0" fillId="0" borderId="39" xfId="0" applyBorder="1" applyAlignment="1">
      <alignment horizontal="center" wrapText="1"/>
    </xf>
    <xf numFmtId="14" fontId="6" fillId="7" borderId="36" xfId="2" applyNumberForma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165" fontId="2" fillId="0" borderId="20" xfId="1" applyNumberFormat="1" applyFont="1" applyBorder="1"/>
    <xf numFmtId="165" fontId="2" fillId="0" borderId="31" xfId="1" applyNumberFormat="1" applyFont="1" applyBorder="1"/>
    <xf numFmtId="165" fontId="2" fillId="0" borderId="11" xfId="1" applyNumberFormat="1" applyFont="1" applyBorder="1"/>
    <xf numFmtId="44" fontId="0" fillId="0" borderId="33" xfId="1" applyFont="1" applyBorder="1"/>
    <xf numFmtId="44" fontId="0" fillId="0" borderId="36" xfId="1" applyFont="1" applyBorder="1"/>
    <xf numFmtId="44" fontId="0" fillId="0" borderId="2" xfId="1" applyFont="1" applyBorder="1"/>
    <xf numFmtId="44" fontId="0" fillId="0" borderId="40" xfId="1" applyFont="1" applyBorder="1"/>
    <xf numFmtId="44" fontId="0" fillId="0" borderId="12" xfId="1" applyFont="1" applyBorder="1"/>
    <xf numFmtId="0" fontId="2" fillId="0" borderId="27" xfId="0" applyFont="1" applyBorder="1"/>
    <xf numFmtId="37" fontId="37" fillId="0" borderId="0" xfId="0" applyNumberFormat="1" applyFont="1"/>
    <xf numFmtId="164" fontId="0" fillId="0" borderId="4" xfId="0" applyNumberFormat="1" applyBorder="1"/>
    <xf numFmtId="44" fontId="0" fillId="0" borderId="0" xfId="1" applyFont="1" applyFill="1" applyBorder="1" applyAlignment="1">
      <alignment horizontal="center"/>
    </xf>
    <xf numFmtId="0" fontId="0" fillId="0" borderId="27" xfId="0" applyBorder="1"/>
    <xf numFmtId="0" fontId="0" fillId="10" borderId="16" xfId="0" applyFill="1" applyBorder="1"/>
    <xf numFmtId="0" fontId="0" fillId="10" borderId="30" xfId="0" applyFill="1" applyBorder="1"/>
    <xf numFmtId="44" fontId="0" fillId="0" borderId="30" xfId="1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4" fontId="2" fillId="0" borderId="31" xfId="1" applyFont="1" applyFill="1" applyBorder="1"/>
    <xf numFmtId="0" fontId="0" fillId="0" borderId="16" xfId="0" applyBorder="1"/>
    <xf numFmtId="0" fontId="0" fillId="0" borderId="30" xfId="0" applyBorder="1" applyAlignment="1">
      <alignment horizontal="center"/>
    </xf>
    <xf numFmtId="42" fontId="0" fillId="0" borderId="30" xfId="0" applyNumberFormat="1" applyBorder="1" applyAlignment="1">
      <alignment horizontal="center"/>
    </xf>
    <xf numFmtId="44" fontId="2" fillId="0" borderId="25" xfId="1" applyFont="1" applyFill="1" applyBorder="1"/>
    <xf numFmtId="0" fontId="0" fillId="0" borderId="8" xfId="0" applyBorder="1"/>
    <xf numFmtId="0" fontId="0" fillId="0" borderId="11" xfId="0" applyBorder="1"/>
    <xf numFmtId="42" fontId="0" fillId="7" borderId="41" xfId="0" applyNumberFormat="1" applyFill="1" applyBorder="1" applyAlignment="1">
      <alignment horizontal="center"/>
    </xf>
    <xf numFmtId="42" fontId="0" fillId="7" borderId="4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21" xfId="1" applyFont="1" applyFill="1" applyBorder="1" applyAlignment="1">
      <alignment horizontal="center"/>
    </xf>
    <xf numFmtId="44" fontId="2" fillId="0" borderId="28" xfId="1" applyFont="1" applyFill="1" applyBorder="1"/>
    <xf numFmtId="0" fontId="0" fillId="7" borderId="11" xfId="0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44" fontId="32" fillId="0" borderId="27" xfId="1" applyFont="1" applyFill="1" applyBorder="1" applyAlignment="1">
      <alignment horizontal="center"/>
    </xf>
    <xf numFmtId="44" fontId="32" fillId="0" borderId="16" xfId="1" applyFont="1" applyFill="1" applyBorder="1" applyAlignment="1">
      <alignment horizontal="center"/>
    </xf>
    <xf numFmtId="0" fontId="2" fillId="0" borderId="28" xfId="0" applyFont="1" applyBorder="1"/>
    <xf numFmtId="44" fontId="0" fillId="0" borderId="30" xfId="1" applyFont="1" applyFill="1" applyBorder="1" applyAlignment="1"/>
    <xf numFmtId="0" fontId="0" fillId="0" borderId="16" xfId="0" applyBorder="1" applyAlignment="1">
      <alignment horizontal="center"/>
    </xf>
    <xf numFmtId="0" fontId="2" fillId="0" borderId="41" xfId="0" applyFont="1" applyBorder="1"/>
    <xf numFmtId="44" fontId="0" fillId="0" borderId="16" xfId="1" applyFont="1" applyFill="1" applyBorder="1" applyAlignment="1"/>
    <xf numFmtId="42" fontId="0" fillId="0" borderId="0" xfId="1" applyNumberFormat="1" applyFont="1" applyFill="1" applyBorder="1" applyAlignment="1">
      <alignment horizontal="center"/>
    </xf>
    <xf numFmtId="42" fontId="0" fillId="0" borderId="21" xfId="0" applyNumberFormat="1" applyBorder="1" applyAlignment="1">
      <alignment horizontal="center"/>
    </xf>
    <xf numFmtId="42" fontId="0" fillId="0" borderId="21" xfId="1" applyNumberFormat="1" applyFont="1" applyFill="1" applyBorder="1" applyAlignment="1">
      <alignment horizontal="center"/>
    </xf>
    <xf numFmtId="42" fontId="0" fillId="0" borderId="30" xfId="1" applyNumberFormat="1" applyFont="1" applyFill="1" applyBorder="1" applyAlignment="1">
      <alignment horizontal="center"/>
    </xf>
    <xf numFmtId="164" fontId="2" fillId="0" borderId="25" xfId="1" applyNumberFormat="1" applyFont="1" applyFill="1" applyBorder="1"/>
    <xf numFmtId="42" fontId="0" fillId="0" borderId="27" xfId="0" applyNumberFormat="1" applyBorder="1" applyAlignment="1">
      <alignment horizontal="center"/>
    </xf>
    <xf numFmtId="42" fontId="0" fillId="0" borderId="38" xfId="0" applyNumberFormat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42" fontId="0" fillId="0" borderId="27" xfId="1" applyNumberFormat="1" applyFont="1" applyFill="1" applyBorder="1" applyAlignment="1">
      <alignment horizontal="center"/>
    </xf>
    <xf numFmtId="42" fontId="0" fillId="0" borderId="38" xfId="1" applyNumberFormat="1" applyFont="1" applyFill="1" applyBorder="1" applyAlignment="1">
      <alignment horizontal="center"/>
    </xf>
    <xf numFmtId="42" fontId="0" fillId="0" borderId="16" xfId="1" applyNumberFormat="1" applyFont="1" applyFill="1" applyBorder="1" applyAlignment="1">
      <alignment horizontal="center"/>
    </xf>
    <xf numFmtId="42" fontId="0" fillId="0" borderId="41" xfId="1" applyNumberFormat="1" applyFont="1" applyFill="1" applyBorder="1" applyAlignment="1">
      <alignment horizontal="center"/>
    </xf>
    <xf numFmtId="42" fontId="0" fillId="7" borderId="42" xfId="0" applyNumberFormat="1" applyFill="1" applyBorder="1" applyAlignment="1">
      <alignment horizontal="center"/>
    </xf>
    <xf numFmtId="0" fontId="2" fillId="0" borderId="16" xfId="0" applyFont="1" applyBorder="1"/>
    <xf numFmtId="0" fontId="2" fillId="0" borderId="30" xfId="0" applyFont="1" applyBorder="1"/>
    <xf numFmtId="44" fontId="0" fillId="0" borderId="30" xfId="1" applyFont="1" applyBorder="1"/>
    <xf numFmtId="165" fontId="2" fillId="0" borderId="25" xfId="1" applyNumberFormat="1" applyFont="1" applyBorder="1"/>
    <xf numFmtId="44" fontId="0" fillId="0" borderId="30" xfId="1" applyFont="1" applyBorder="1" applyAlignment="1">
      <alignment horizontal="center"/>
    </xf>
    <xf numFmtId="0" fontId="2" fillId="0" borderId="29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11" xfId="0" applyFont="1" applyBorder="1"/>
    <xf numFmtId="0" fontId="2" fillId="0" borderId="25" xfId="0" applyFont="1" applyBorder="1"/>
    <xf numFmtId="0" fontId="0" fillId="10" borderId="32" xfId="0" applyFill="1" applyBorder="1"/>
    <xf numFmtId="0" fontId="0" fillId="10" borderId="34" xfId="0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8" xfId="0" applyBorder="1"/>
  </cellXfs>
  <cellStyles count="3">
    <cellStyle name="Currency" xfId="1" builtinId="4"/>
    <cellStyle name="Neutral" xfId="2" builtinId="28"/>
    <cellStyle name="Normal" xfId="0" builtinId="0"/>
  </cellStyles>
  <dxfs count="1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F3ED1-7710-4E81-B475-4ECCAE1307FC}" name="Table1" displayName="Table1" ref="B4:B6" totalsRowShown="0" tableBorderDxfId="0">
  <autoFilter ref="B4:B6" xr:uid="{CF3F3ED1-7710-4E81-B475-4ECCAE1307FC}"/>
  <tableColumns count="1">
    <tableColumn id="1" xr3:uid="{4A8AEEBD-C872-4B39-8E67-B9FECAF72D14}" name="Course buyo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tabSelected="1" view="pageLayout" zoomScaleNormal="75" workbookViewId="0">
      <selection activeCell="P9" sqref="P9"/>
    </sheetView>
  </sheetViews>
  <sheetFormatPr defaultRowHeight="15" x14ac:dyDescent="0.25"/>
  <cols>
    <col min="1" max="1" width="35.140625" customWidth="1"/>
    <col min="2" max="2" width="24.85546875" customWidth="1"/>
    <col min="3" max="3" width="12.140625" customWidth="1"/>
    <col min="4" max="4" width="10.42578125" customWidth="1"/>
    <col min="5" max="6" width="10" customWidth="1"/>
    <col min="7" max="8" width="10.7109375" customWidth="1"/>
    <col min="9" max="10" width="10" customWidth="1"/>
    <col min="11" max="11" width="11" customWidth="1"/>
    <col min="12" max="12" width="11.42578125" customWidth="1"/>
    <col min="13" max="14" width="10" customWidth="1"/>
    <col min="15" max="16" width="11.140625" customWidth="1"/>
    <col min="17" max="18" width="10" customWidth="1"/>
    <col min="19" max="19" width="11.140625" customWidth="1"/>
    <col min="20" max="20" width="11.28515625" customWidth="1"/>
    <col min="21" max="21" width="12" customWidth="1"/>
    <col min="23" max="23" width="12.85546875" customWidth="1"/>
  </cols>
  <sheetData>
    <row r="1" spans="1:26" ht="17.25" x14ac:dyDescent="0.3">
      <c r="A1" s="105" t="s">
        <v>9</v>
      </c>
      <c r="B1" s="10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6" ht="18" thickBot="1" x14ac:dyDescent="0.35">
      <c r="A2" s="90" t="s">
        <v>41</v>
      </c>
      <c r="B2" s="107">
        <v>45078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6" ht="18" thickBot="1" x14ac:dyDescent="0.35">
      <c r="A3" s="16" t="s">
        <v>42</v>
      </c>
      <c r="B3" s="147">
        <v>45443</v>
      </c>
      <c r="C3" s="15"/>
      <c r="D3" s="15"/>
      <c r="E3" s="15"/>
      <c r="F3" s="15"/>
      <c r="G3" s="15"/>
      <c r="H3" s="87" t="s">
        <v>39</v>
      </c>
      <c r="I3" s="88"/>
      <c r="J3" s="88"/>
      <c r="K3" s="178"/>
      <c r="L3" s="87" t="s">
        <v>39</v>
      </c>
      <c r="M3" s="88"/>
      <c r="N3" s="88"/>
      <c r="O3" s="178"/>
      <c r="P3" s="87" t="s">
        <v>39</v>
      </c>
      <c r="Q3" s="88"/>
      <c r="R3" s="88"/>
      <c r="S3" s="178"/>
      <c r="T3" s="15"/>
    </row>
    <row r="4" spans="1:26" ht="18" thickBot="1" x14ac:dyDescent="0.35">
      <c r="A4" s="139"/>
      <c r="B4" s="15"/>
      <c r="C4" s="15"/>
      <c r="D4" s="15"/>
      <c r="E4" s="15"/>
      <c r="F4" s="15"/>
      <c r="G4" s="15"/>
      <c r="H4" s="83" t="s">
        <v>52</v>
      </c>
      <c r="I4" s="84"/>
      <c r="J4" s="84"/>
      <c r="K4" s="178"/>
      <c r="L4" s="83" t="s">
        <v>52</v>
      </c>
      <c r="M4" s="84"/>
      <c r="N4" s="84"/>
      <c r="O4" s="178"/>
      <c r="P4" s="83" t="s">
        <v>52</v>
      </c>
      <c r="Q4" s="84"/>
      <c r="R4" s="84"/>
      <c r="S4" s="178"/>
      <c r="T4" s="15"/>
    </row>
    <row r="5" spans="1:26" ht="15.75" customHeight="1" thickBot="1" x14ac:dyDescent="0.3">
      <c r="A5" s="144" t="s">
        <v>14</v>
      </c>
      <c r="B5" s="145"/>
      <c r="C5" s="146"/>
      <c r="D5" s="138" t="s">
        <v>5</v>
      </c>
      <c r="E5" s="100"/>
      <c r="F5" s="100"/>
      <c r="G5" s="100"/>
      <c r="H5" s="112" t="s">
        <v>77</v>
      </c>
      <c r="I5" s="113"/>
      <c r="J5" s="113"/>
      <c r="K5" s="114"/>
      <c r="L5" s="113" t="s">
        <v>12</v>
      </c>
      <c r="M5" s="109"/>
      <c r="N5" s="110"/>
      <c r="O5" s="111"/>
      <c r="P5" s="108" t="s">
        <v>55</v>
      </c>
      <c r="Q5" s="109"/>
      <c r="R5" s="110"/>
      <c r="S5" s="111"/>
      <c r="T5" s="116"/>
      <c r="Y5" s="93"/>
      <c r="Z5" s="12"/>
    </row>
    <row r="6" spans="1:26" ht="29.25" customHeight="1" thickBot="1" x14ac:dyDescent="0.3">
      <c r="A6" s="143" t="s">
        <v>1</v>
      </c>
      <c r="B6" s="96" t="s">
        <v>2</v>
      </c>
      <c r="C6" s="140" t="s">
        <v>59</v>
      </c>
      <c r="D6" s="4" t="s">
        <v>13</v>
      </c>
      <c r="E6" s="5" t="s">
        <v>3</v>
      </c>
      <c r="F6" s="5" t="s">
        <v>4</v>
      </c>
      <c r="G6" s="101" t="s">
        <v>10</v>
      </c>
      <c r="H6" s="4" t="s">
        <v>13</v>
      </c>
      <c r="I6" s="5" t="s">
        <v>3</v>
      </c>
      <c r="J6" s="5" t="s">
        <v>4</v>
      </c>
      <c r="K6" s="6" t="s">
        <v>60</v>
      </c>
      <c r="L6" s="4" t="s">
        <v>13</v>
      </c>
      <c r="M6" s="5" t="s">
        <v>3</v>
      </c>
      <c r="N6" s="5" t="s">
        <v>4</v>
      </c>
      <c r="O6" s="6" t="s">
        <v>60</v>
      </c>
      <c r="P6" s="4" t="s">
        <v>13</v>
      </c>
      <c r="Q6" s="5" t="s">
        <v>3</v>
      </c>
      <c r="R6" s="5" t="s">
        <v>4</v>
      </c>
      <c r="S6" s="101" t="s">
        <v>60</v>
      </c>
      <c r="T6" s="148" t="s">
        <v>6</v>
      </c>
      <c r="Y6" s="94"/>
      <c r="Z6" s="94"/>
    </row>
    <row r="7" spans="1:26" ht="21" customHeight="1" x14ac:dyDescent="0.25">
      <c r="A7" s="141" t="s">
        <v>48</v>
      </c>
      <c r="B7" s="95" t="s">
        <v>50</v>
      </c>
      <c r="C7" s="142"/>
      <c r="D7" s="137"/>
      <c r="E7" s="91"/>
      <c r="F7" s="91"/>
      <c r="G7" s="3">
        <f>E7+F7</f>
        <v>0</v>
      </c>
      <c r="H7" s="137"/>
      <c r="I7" s="91"/>
      <c r="J7" s="91"/>
      <c r="K7" s="3">
        <f>I7+J7</f>
        <v>0</v>
      </c>
      <c r="L7" s="137"/>
      <c r="M7" s="91"/>
      <c r="N7" s="91"/>
      <c r="O7" s="156">
        <f>M7+N7</f>
        <v>0</v>
      </c>
      <c r="P7" s="137"/>
      <c r="Q7" s="91"/>
      <c r="R7" s="91"/>
      <c r="S7" s="3">
        <f>Q7+R7</f>
        <v>0</v>
      </c>
      <c r="T7" s="149">
        <f>G7+K7+O7+S7</f>
        <v>0</v>
      </c>
    </row>
    <row r="8" spans="1:26" ht="21" customHeight="1" x14ac:dyDescent="0.25">
      <c r="A8" s="141" t="s">
        <v>53</v>
      </c>
      <c r="B8" s="17" t="s">
        <v>50</v>
      </c>
      <c r="C8" s="142"/>
      <c r="D8" s="102"/>
      <c r="E8" s="92"/>
      <c r="F8" s="92"/>
      <c r="G8" s="152">
        <f t="shared" ref="G8:G16" si="0">E8+F8</f>
        <v>0</v>
      </c>
      <c r="H8" s="102"/>
      <c r="I8" s="92"/>
      <c r="J8" s="92"/>
      <c r="K8" s="152">
        <f t="shared" ref="K8:K16" si="1">I8+J8</f>
        <v>0</v>
      </c>
      <c r="L8" s="102"/>
      <c r="M8" s="92"/>
      <c r="N8" s="92"/>
      <c r="O8" s="154">
        <f t="shared" ref="O8:O16" si="2">M8+N8</f>
        <v>0</v>
      </c>
      <c r="P8" s="102"/>
      <c r="Q8" s="92"/>
      <c r="R8" s="92"/>
      <c r="S8" s="152">
        <f t="shared" ref="S8:S16" si="3">Q8+R8</f>
        <v>0</v>
      </c>
      <c r="T8" s="149">
        <f t="shared" ref="T8:T16" si="4">G8+K8+O8+S8</f>
        <v>0</v>
      </c>
    </row>
    <row r="9" spans="1:26" ht="21" customHeight="1" x14ac:dyDescent="0.25">
      <c r="A9" s="141" t="s">
        <v>49</v>
      </c>
      <c r="B9" s="17" t="s">
        <v>51</v>
      </c>
      <c r="C9" s="142"/>
      <c r="D9" s="102"/>
      <c r="E9" s="92"/>
      <c r="F9" s="92"/>
      <c r="G9" s="152">
        <f t="shared" si="0"/>
        <v>0</v>
      </c>
      <c r="H9" s="102"/>
      <c r="I9" s="92"/>
      <c r="J9" s="92"/>
      <c r="K9" s="152">
        <f t="shared" si="1"/>
        <v>0</v>
      </c>
      <c r="L9" s="102"/>
      <c r="M9" s="92"/>
      <c r="N9" s="92"/>
      <c r="O9" s="154">
        <f t="shared" si="2"/>
        <v>0</v>
      </c>
      <c r="P9" s="102"/>
      <c r="Q9" s="92"/>
      <c r="R9" s="92"/>
      <c r="S9" s="152">
        <f t="shared" si="3"/>
        <v>0</v>
      </c>
      <c r="T9" s="149">
        <f t="shared" si="4"/>
        <v>0</v>
      </c>
    </row>
    <row r="10" spans="1:26" ht="21" customHeight="1" x14ac:dyDescent="0.25">
      <c r="A10" s="141"/>
      <c r="B10" s="17"/>
      <c r="C10" s="142"/>
      <c r="D10" s="102"/>
      <c r="E10" s="92"/>
      <c r="F10" s="92"/>
      <c r="G10" s="152">
        <f t="shared" si="0"/>
        <v>0</v>
      </c>
      <c r="H10" s="102"/>
      <c r="I10" s="92"/>
      <c r="J10" s="92"/>
      <c r="K10" s="152">
        <f t="shared" si="1"/>
        <v>0</v>
      </c>
      <c r="L10" s="102"/>
      <c r="M10" s="92"/>
      <c r="N10" s="92"/>
      <c r="O10" s="154">
        <f t="shared" si="2"/>
        <v>0</v>
      </c>
      <c r="P10" s="102"/>
      <c r="Q10" s="92"/>
      <c r="R10" s="92"/>
      <c r="S10" s="152">
        <f t="shared" si="3"/>
        <v>0</v>
      </c>
      <c r="T10" s="149">
        <f t="shared" si="4"/>
        <v>0</v>
      </c>
    </row>
    <row r="11" spans="1:26" ht="21" customHeight="1" x14ac:dyDescent="0.25">
      <c r="A11" s="141"/>
      <c r="B11" s="17"/>
      <c r="C11" s="142"/>
      <c r="D11" s="102"/>
      <c r="E11" s="92"/>
      <c r="F11" s="92"/>
      <c r="G11" s="152">
        <f t="shared" si="0"/>
        <v>0</v>
      </c>
      <c r="H11" s="102"/>
      <c r="I11" s="92"/>
      <c r="J11" s="92"/>
      <c r="K11" s="152">
        <f t="shared" si="1"/>
        <v>0</v>
      </c>
      <c r="L11" s="102"/>
      <c r="M11" s="92"/>
      <c r="N11" s="92"/>
      <c r="O11" s="154">
        <f t="shared" si="2"/>
        <v>0</v>
      </c>
      <c r="P11" s="102"/>
      <c r="Q11" s="92"/>
      <c r="R11" s="92"/>
      <c r="S11" s="152">
        <f t="shared" si="3"/>
        <v>0</v>
      </c>
      <c r="T11" s="149">
        <f t="shared" si="4"/>
        <v>0</v>
      </c>
    </row>
    <row r="12" spans="1:26" ht="21" customHeight="1" x14ac:dyDescent="0.25">
      <c r="A12" s="141"/>
      <c r="B12" s="17"/>
      <c r="C12" s="142"/>
      <c r="D12" s="102"/>
      <c r="E12" s="92"/>
      <c r="F12" s="92"/>
      <c r="G12" s="152">
        <f t="shared" si="0"/>
        <v>0</v>
      </c>
      <c r="H12" s="102"/>
      <c r="I12" s="92"/>
      <c r="J12" s="92"/>
      <c r="K12" s="152">
        <f t="shared" si="1"/>
        <v>0</v>
      </c>
      <c r="L12" s="102"/>
      <c r="M12" s="92"/>
      <c r="N12" s="92"/>
      <c r="O12" s="154">
        <f t="shared" si="2"/>
        <v>0</v>
      </c>
      <c r="P12" s="102"/>
      <c r="Q12" s="92"/>
      <c r="R12" s="92"/>
      <c r="S12" s="152">
        <f t="shared" si="3"/>
        <v>0</v>
      </c>
      <c r="T12" s="149">
        <f t="shared" si="4"/>
        <v>0</v>
      </c>
    </row>
    <row r="13" spans="1:26" ht="21" customHeight="1" x14ac:dyDescent="0.25">
      <c r="A13" s="141"/>
      <c r="B13" s="17"/>
      <c r="C13" s="142"/>
      <c r="D13" s="102"/>
      <c r="E13" s="92"/>
      <c r="F13" s="92"/>
      <c r="G13" s="152">
        <f t="shared" si="0"/>
        <v>0</v>
      </c>
      <c r="H13" s="102"/>
      <c r="I13" s="92"/>
      <c r="J13" s="92"/>
      <c r="K13" s="152">
        <f t="shared" si="1"/>
        <v>0</v>
      </c>
      <c r="L13" s="102"/>
      <c r="M13" s="92"/>
      <c r="N13" s="92"/>
      <c r="O13" s="154">
        <f t="shared" si="2"/>
        <v>0</v>
      </c>
      <c r="P13" s="102"/>
      <c r="Q13" s="92"/>
      <c r="R13" s="92"/>
      <c r="S13" s="152">
        <f t="shared" si="3"/>
        <v>0</v>
      </c>
      <c r="T13" s="149">
        <f t="shared" si="4"/>
        <v>0</v>
      </c>
    </row>
    <row r="14" spans="1:26" ht="21" customHeight="1" x14ac:dyDescent="0.25">
      <c r="A14" s="141"/>
      <c r="B14" s="17"/>
      <c r="C14" s="142"/>
      <c r="D14" s="102"/>
      <c r="E14" s="92"/>
      <c r="F14" s="92"/>
      <c r="G14" s="152">
        <f t="shared" si="0"/>
        <v>0</v>
      </c>
      <c r="H14" s="102"/>
      <c r="I14" s="92"/>
      <c r="J14" s="92"/>
      <c r="K14" s="152">
        <f t="shared" si="1"/>
        <v>0</v>
      </c>
      <c r="L14" s="102"/>
      <c r="M14" s="92"/>
      <c r="N14" s="92"/>
      <c r="O14" s="154">
        <f t="shared" si="2"/>
        <v>0</v>
      </c>
      <c r="P14" s="102"/>
      <c r="Q14" s="92"/>
      <c r="R14" s="92"/>
      <c r="S14" s="152">
        <f t="shared" si="3"/>
        <v>0</v>
      </c>
      <c r="T14" s="149">
        <f t="shared" si="4"/>
        <v>0</v>
      </c>
    </row>
    <row r="15" spans="1:26" ht="21" customHeight="1" x14ac:dyDescent="0.25">
      <c r="A15" s="141"/>
      <c r="B15" s="17"/>
      <c r="C15" s="142"/>
      <c r="D15" s="102"/>
      <c r="E15" s="92"/>
      <c r="F15" s="92"/>
      <c r="G15" s="152">
        <f t="shared" si="0"/>
        <v>0</v>
      </c>
      <c r="H15" s="102"/>
      <c r="I15" s="92"/>
      <c r="J15" s="92"/>
      <c r="K15" s="152">
        <f t="shared" si="1"/>
        <v>0</v>
      </c>
      <c r="L15" s="102"/>
      <c r="M15" s="92"/>
      <c r="N15" s="92"/>
      <c r="O15" s="154">
        <f t="shared" si="2"/>
        <v>0</v>
      </c>
      <c r="P15" s="102"/>
      <c r="Q15" s="92"/>
      <c r="R15" s="92"/>
      <c r="S15" s="152">
        <f t="shared" si="3"/>
        <v>0</v>
      </c>
      <c r="T15" s="149">
        <f t="shared" si="4"/>
        <v>0</v>
      </c>
    </row>
    <row r="16" spans="1:26" ht="21" customHeight="1" thickBot="1" x14ac:dyDescent="0.3">
      <c r="A16" s="141"/>
      <c r="B16" s="17"/>
      <c r="C16" s="142"/>
      <c r="D16" s="103"/>
      <c r="E16" s="104"/>
      <c r="F16" s="104"/>
      <c r="G16" s="153">
        <f t="shared" si="0"/>
        <v>0</v>
      </c>
      <c r="H16" s="103"/>
      <c r="I16" s="104"/>
      <c r="J16" s="104"/>
      <c r="K16" s="153">
        <f t="shared" si="1"/>
        <v>0</v>
      </c>
      <c r="L16" s="103"/>
      <c r="M16" s="104"/>
      <c r="N16" s="104"/>
      <c r="O16" s="155">
        <f t="shared" si="2"/>
        <v>0</v>
      </c>
      <c r="P16" s="103"/>
      <c r="Q16" s="104"/>
      <c r="R16" s="104"/>
      <c r="S16" s="153">
        <f t="shared" si="3"/>
        <v>0</v>
      </c>
      <c r="T16" s="150">
        <f t="shared" si="4"/>
        <v>0</v>
      </c>
    </row>
    <row r="17" spans="1:21" ht="22.5" customHeight="1" thickBot="1" x14ac:dyDescent="0.3">
      <c r="A17" s="216" t="s">
        <v>7</v>
      </c>
      <c r="B17" s="217"/>
      <c r="C17" s="218"/>
      <c r="D17" s="115"/>
      <c r="E17" s="98">
        <f>SUM(E7:E16)</f>
        <v>0</v>
      </c>
      <c r="F17" s="98">
        <f>SUM(F7:F16)</f>
        <v>0</v>
      </c>
      <c r="G17" s="99">
        <f t="shared" ref="G17:K17" si="5">SUM(G7:G16)</f>
        <v>0</v>
      </c>
      <c r="H17" s="97"/>
      <c r="I17" s="98">
        <f>SUM(I7:I16)</f>
        <v>0</v>
      </c>
      <c r="J17" s="98">
        <f>SUM(J7:J16)</f>
        <v>0</v>
      </c>
      <c r="K17" s="99">
        <f t="shared" si="5"/>
        <v>0</v>
      </c>
      <c r="L17" s="97"/>
      <c r="M17" s="98">
        <f t="shared" ref="M17" si="6">SUM(M7:M16)</f>
        <v>0</v>
      </c>
      <c r="N17" s="98">
        <f t="shared" ref="N17" si="7">SUM(N7:N16)</f>
        <v>0</v>
      </c>
      <c r="O17" s="159">
        <f t="shared" ref="O17" si="8">SUM(O7:O16)</f>
        <v>0</v>
      </c>
      <c r="P17" s="97"/>
      <c r="Q17" s="98">
        <f t="shared" ref="Q17" si="9">SUM(Q7:Q16)</f>
        <v>0</v>
      </c>
      <c r="R17" s="98">
        <f t="shared" ref="R17" si="10">SUM(R7:R16)</f>
        <v>0</v>
      </c>
      <c r="S17" s="159">
        <f t="shared" ref="S17" si="11">SUM(S7:S16)</f>
        <v>0</v>
      </c>
      <c r="T17" s="151">
        <f>G17+K17+O17+S17</f>
        <v>0</v>
      </c>
      <c r="U17" s="158">
        <f>SUM(T7:T16)</f>
        <v>0</v>
      </c>
    </row>
    <row r="18" spans="1:21" ht="15.75" customHeight="1" thickBot="1" x14ac:dyDescent="0.3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</row>
    <row r="19" spans="1:21" ht="15.75" customHeight="1" thickBot="1" x14ac:dyDescent="0.3">
      <c r="A19" s="161" t="s">
        <v>72</v>
      </c>
      <c r="B19" s="161"/>
      <c r="C19" s="119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2"/>
    </row>
    <row r="20" spans="1:21" ht="15.75" customHeight="1" x14ac:dyDescent="0.25">
      <c r="A20" s="214"/>
      <c r="B20" s="119"/>
      <c r="C20" s="120"/>
      <c r="D20" s="119"/>
      <c r="E20" s="175"/>
      <c r="F20" s="175"/>
      <c r="G20" s="173">
        <v>0</v>
      </c>
      <c r="H20" s="179"/>
      <c r="I20" s="176"/>
      <c r="J20" s="176"/>
      <c r="K20" s="173">
        <v>0</v>
      </c>
      <c r="L20" s="181"/>
      <c r="M20" s="176"/>
      <c r="N20" s="176"/>
      <c r="O20" s="173">
        <v>0</v>
      </c>
      <c r="P20" s="160"/>
      <c r="Q20" s="160"/>
      <c r="R20" s="160"/>
      <c r="S20" s="173">
        <v>0</v>
      </c>
      <c r="T20" s="166">
        <f>SUM(G20+K20+O20+S20)</f>
        <v>0</v>
      </c>
    </row>
    <row r="21" spans="1:21" ht="15.75" customHeight="1" thickBot="1" x14ac:dyDescent="0.3">
      <c r="A21" s="215"/>
      <c r="B21" s="125"/>
      <c r="C21" s="126"/>
      <c r="D21" s="125"/>
      <c r="E21" s="168"/>
      <c r="F21" s="168"/>
      <c r="G21" s="174">
        <v>0</v>
      </c>
      <c r="H21" s="180"/>
      <c r="I21" s="164"/>
      <c r="J21" s="164"/>
      <c r="K21" s="174">
        <v>0</v>
      </c>
      <c r="L21" s="182"/>
      <c r="M21" s="164"/>
      <c r="N21" s="164"/>
      <c r="O21" s="174">
        <v>0</v>
      </c>
      <c r="P21" s="164"/>
      <c r="Q21" s="164"/>
      <c r="R21" s="164"/>
      <c r="S21" s="174">
        <v>0</v>
      </c>
      <c r="T21" s="170">
        <f>SUM(G21+K21+O21+S21)</f>
        <v>0</v>
      </c>
    </row>
    <row r="22" spans="1:21" ht="15.75" customHeight="1" thickBot="1" x14ac:dyDescent="0.3"/>
    <row r="23" spans="1:21" ht="15.75" customHeight="1" x14ac:dyDescent="0.25">
      <c r="A23" s="157" t="s">
        <v>73</v>
      </c>
      <c r="B23" s="89"/>
      <c r="C23" s="89"/>
      <c r="D23" s="157"/>
      <c r="E23" s="89"/>
      <c r="F23" s="89"/>
      <c r="G23" s="186"/>
      <c r="H23" s="157"/>
      <c r="I23" s="89"/>
      <c r="J23" s="89"/>
      <c r="K23" s="186"/>
      <c r="L23" s="89"/>
      <c r="M23" s="89"/>
      <c r="N23" s="89"/>
      <c r="O23" s="186"/>
      <c r="P23" s="157"/>
      <c r="Q23" s="89"/>
      <c r="R23" s="89"/>
      <c r="S23" s="186"/>
      <c r="T23" s="183"/>
    </row>
    <row r="24" spans="1:21" ht="15.75" customHeight="1" thickBot="1" x14ac:dyDescent="0.3">
      <c r="A24" s="162"/>
      <c r="B24" s="163"/>
      <c r="C24" s="163"/>
      <c r="D24" s="167"/>
      <c r="E24" s="168"/>
      <c r="F24" s="168"/>
      <c r="G24" s="174">
        <v>0</v>
      </c>
      <c r="H24" s="185"/>
      <c r="I24" s="164"/>
      <c r="J24" s="164"/>
      <c r="K24" s="174">
        <v>0</v>
      </c>
      <c r="L24" s="164"/>
      <c r="M24" s="184"/>
      <c r="N24" s="184"/>
      <c r="O24" s="174">
        <v>0</v>
      </c>
      <c r="P24" s="187"/>
      <c r="Q24" s="184"/>
      <c r="R24" s="184"/>
      <c r="S24" s="174">
        <v>0</v>
      </c>
      <c r="T24" s="170">
        <f>SUM(G24:S24)</f>
        <v>0</v>
      </c>
    </row>
    <row r="25" spans="1:21" ht="15.75" customHeight="1" thickBot="1" x14ac:dyDescent="0.3"/>
    <row r="26" spans="1:21" ht="15.75" customHeight="1" thickBot="1" x14ac:dyDescent="0.3">
      <c r="A26" s="157" t="s">
        <v>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183"/>
    </row>
    <row r="27" spans="1:21" ht="15.75" customHeight="1" x14ac:dyDescent="0.25">
      <c r="A27" s="85" t="s">
        <v>74</v>
      </c>
      <c r="B27" s="86"/>
      <c r="C27" s="86"/>
      <c r="D27" s="161"/>
      <c r="E27" s="189"/>
      <c r="F27" s="189"/>
      <c r="G27" s="173">
        <v>0</v>
      </c>
      <c r="H27" s="193"/>
      <c r="I27" s="190"/>
      <c r="J27" s="190"/>
      <c r="K27" s="199" t="s">
        <v>57</v>
      </c>
      <c r="L27" s="196"/>
      <c r="M27" s="190"/>
      <c r="N27" s="190"/>
      <c r="O27" s="199" t="s">
        <v>57</v>
      </c>
      <c r="P27" s="196"/>
      <c r="Q27" s="190"/>
      <c r="R27" s="190"/>
      <c r="S27" s="199" t="s">
        <v>57</v>
      </c>
      <c r="T27" s="177">
        <f>G27</f>
        <v>0</v>
      </c>
      <c r="U27" s="9"/>
    </row>
    <row r="28" spans="1:21" ht="15.75" customHeight="1" x14ac:dyDescent="0.25">
      <c r="A28" s="10" t="s">
        <v>46</v>
      </c>
      <c r="B28" s="1"/>
      <c r="C28" s="1"/>
      <c r="D28" s="131"/>
      <c r="E28" s="165"/>
      <c r="F28" s="165"/>
      <c r="G28" s="200">
        <v>0</v>
      </c>
      <c r="H28" s="194"/>
      <c r="I28" s="188"/>
      <c r="J28" s="188"/>
      <c r="K28" s="200">
        <v>0</v>
      </c>
      <c r="L28" s="197"/>
      <c r="M28" s="188"/>
      <c r="N28" s="188"/>
      <c r="O28" s="200">
        <v>0</v>
      </c>
      <c r="P28" s="197"/>
      <c r="Q28" s="188"/>
      <c r="R28" s="188"/>
      <c r="S28" s="200">
        <v>0</v>
      </c>
      <c r="T28" s="166">
        <f t="shared" ref="T28:T30" si="12">SUM(G28:S28)</f>
        <v>0</v>
      </c>
      <c r="U28" s="9"/>
    </row>
    <row r="29" spans="1:21" ht="15.75" customHeight="1" x14ac:dyDescent="0.25">
      <c r="A29" s="10" t="s">
        <v>24</v>
      </c>
      <c r="B29" s="1"/>
      <c r="C29" s="1"/>
      <c r="D29" s="131"/>
      <c r="E29" s="165"/>
      <c r="F29" s="165"/>
      <c r="G29" s="200">
        <v>0</v>
      </c>
      <c r="H29" s="194"/>
      <c r="I29" s="188"/>
      <c r="J29" s="188"/>
      <c r="K29" s="200">
        <v>0</v>
      </c>
      <c r="L29" s="197"/>
      <c r="M29" s="188"/>
      <c r="N29" s="188"/>
      <c r="O29" s="200">
        <v>0</v>
      </c>
      <c r="P29" s="197"/>
      <c r="Q29" s="188"/>
      <c r="R29" s="188"/>
      <c r="S29" s="200">
        <v>0</v>
      </c>
      <c r="T29" s="166">
        <f t="shared" si="12"/>
        <v>0</v>
      </c>
      <c r="U29" s="9"/>
    </row>
    <row r="30" spans="1:21" ht="15.75" customHeight="1" x14ac:dyDescent="0.25">
      <c r="A30" s="10" t="s">
        <v>47</v>
      </c>
      <c r="B30" s="1"/>
      <c r="C30" s="1"/>
      <c r="D30" s="131"/>
      <c r="E30" s="165"/>
      <c r="F30" s="165"/>
      <c r="G30" s="200">
        <v>0</v>
      </c>
      <c r="H30" s="194"/>
      <c r="I30" s="188"/>
      <c r="J30" s="188"/>
      <c r="K30" s="200">
        <v>0</v>
      </c>
      <c r="L30" s="197"/>
      <c r="M30" s="188"/>
      <c r="N30" s="188"/>
      <c r="O30" s="200">
        <v>0</v>
      </c>
      <c r="P30" s="197"/>
      <c r="Q30" s="188"/>
      <c r="R30" s="188"/>
      <c r="S30" s="200">
        <v>0</v>
      </c>
      <c r="T30" s="166">
        <f t="shared" si="12"/>
        <v>0</v>
      </c>
      <c r="U30" s="9"/>
    </row>
    <row r="31" spans="1:21" ht="15.75" customHeight="1" thickBot="1" x14ac:dyDescent="0.3">
      <c r="A31" s="7" t="s">
        <v>47</v>
      </c>
      <c r="B31" s="8"/>
      <c r="C31" s="8"/>
      <c r="D31" s="167"/>
      <c r="E31" s="169"/>
      <c r="F31" s="169"/>
      <c r="G31" s="174">
        <v>0</v>
      </c>
      <c r="H31" s="195"/>
      <c r="I31" s="191"/>
      <c r="J31" s="191"/>
      <c r="K31" s="174">
        <v>0</v>
      </c>
      <c r="L31" s="198"/>
      <c r="M31" s="191"/>
      <c r="N31" s="191"/>
      <c r="O31" s="174">
        <v>0</v>
      </c>
      <c r="P31" s="198"/>
      <c r="Q31" s="191"/>
      <c r="R31" s="191"/>
      <c r="S31" s="174">
        <v>0</v>
      </c>
      <c r="T31" s="192">
        <f>SUM(G31:S31)</f>
        <v>0</v>
      </c>
    </row>
    <row r="32" spans="1:21" ht="21" customHeight="1" thickBot="1" x14ac:dyDescent="0.3"/>
    <row r="33" spans="1:20" ht="15.75" thickBot="1" x14ac:dyDescent="0.3">
      <c r="A33" s="206" t="s">
        <v>56</v>
      </c>
      <c r="B33" s="207"/>
      <c r="C33" s="212"/>
      <c r="D33" s="207"/>
      <c r="E33" s="208"/>
      <c r="F33" s="208"/>
      <c r="G33" s="211">
        <f>G17+G20+G21+G24+G27+G28+G29+G30+G31</f>
        <v>0</v>
      </c>
      <c r="H33" s="209"/>
      <c r="I33" s="210"/>
      <c r="J33" s="210"/>
      <c r="K33" s="211">
        <f>K17+K20+K21+K24+K28+K29+K30+K31</f>
        <v>0</v>
      </c>
      <c r="L33" s="209"/>
      <c r="M33" s="210"/>
      <c r="N33" s="210"/>
      <c r="O33" s="211">
        <f>O17+O20+O21+O24+O28+O29+O30+O31</f>
        <v>0</v>
      </c>
      <c r="P33" s="209"/>
      <c r="Q33" s="210"/>
      <c r="R33" s="210"/>
      <c r="S33" s="211">
        <f>S17+S20+S21+S24+S28+S29+S30+S31</f>
        <v>0</v>
      </c>
      <c r="T33" s="151">
        <f>SUM(G33+K33+O33+S33)</f>
        <v>0</v>
      </c>
    </row>
    <row r="34" spans="1:20" ht="15.75" thickBot="1" x14ac:dyDescent="0.3">
      <c r="A34" s="201" t="s">
        <v>11</v>
      </c>
      <c r="B34" s="202"/>
      <c r="C34" s="213"/>
      <c r="D34" s="202"/>
      <c r="E34" s="115"/>
      <c r="F34" s="115"/>
      <c r="G34" s="203"/>
      <c r="H34" s="203"/>
      <c r="I34" s="205"/>
      <c r="J34" s="205"/>
      <c r="K34" s="203"/>
      <c r="L34" s="203"/>
      <c r="M34" s="205"/>
      <c r="N34" s="205"/>
      <c r="O34" s="203"/>
      <c r="P34" s="203"/>
      <c r="Q34" s="205"/>
      <c r="R34" s="205"/>
      <c r="S34" s="2"/>
      <c r="T34" s="204">
        <f>G33+K33+S33</f>
        <v>0</v>
      </c>
    </row>
    <row r="35" spans="1:20" x14ac:dyDescent="0.25">
      <c r="A35" s="11"/>
      <c r="B35" s="11"/>
      <c r="C35" s="11"/>
      <c r="D35" s="11"/>
      <c r="E35" s="12"/>
      <c r="F35" s="12"/>
      <c r="G35" s="13"/>
      <c r="H35" s="13"/>
      <c r="I35" s="14"/>
      <c r="J35" s="14"/>
      <c r="K35" s="13"/>
      <c r="L35" s="13"/>
      <c r="M35" s="14"/>
      <c r="N35" s="14"/>
      <c r="O35" s="13"/>
      <c r="P35" s="13"/>
      <c r="Q35" s="14"/>
      <c r="R35" s="14"/>
      <c r="S35" s="13"/>
      <c r="T35" s="13"/>
    </row>
    <row r="36" spans="1:20" x14ac:dyDescent="0.25">
      <c r="A36" t="s">
        <v>58</v>
      </c>
    </row>
    <row r="37" spans="1:20" x14ac:dyDescent="0.25">
      <c r="A37" s="9" t="s">
        <v>75</v>
      </c>
    </row>
    <row r="38" spans="1:20" x14ac:dyDescent="0.25">
      <c r="A38" t="s">
        <v>54</v>
      </c>
    </row>
    <row r="39" spans="1:20" x14ac:dyDescent="0.25">
      <c r="A39" t="s">
        <v>76</v>
      </c>
    </row>
  </sheetData>
  <mergeCells count="2">
    <mergeCell ref="A17:C17"/>
    <mergeCell ref="A18:T18"/>
  </mergeCells>
  <pageMargins left="0.7" right="0.7" top="0.75" bottom="0.75" header="0.3" footer="0.3"/>
  <pageSetup scale="46" orientation="landscape" r:id="rId1"/>
  <headerFooter>
    <oddHeader>&amp;LOregon State RAA Academy
2023 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workbookViewId="0">
      <selection activeCell="B12" sqref="B12"/>
    </sheetView>
  </sheetViews>
  <sheetFormatPr defaultColWidth="9.140625" defaultRowHeight="15" x14ac:dyDescent="0.25"/>
  <cols>
    <col min="1" max="1" width="21.28515625" customWidth="1"/>
    <col min="2" max="2" width="19.42578125" style="26" customWidth="1"/>
    <col min="3" max="3" width="13.42578125" customWidth="1"/>
    <col min="4" max="4" width="13.28515625" customWidth="1"/>
    <col min="5" max="5" width="15.42578125" customWidth="1"/>
    <col min="6" max="6" width="13.5703125" customWidth="1"/>
    <col min="7" max="9" width="11.7109375" customWidth="1"/>
    <col min="10" max="10" width="4.5703125" customWidth="1"/>
    <col min="11" max="11" width="8.7109375" customWidth="1"/>
    <col min="12" max="12" width="15.7109375" style="27" bestFit="1" customWidth="1"/>
    <col min="13" max="13" width="24.28515625" bestFit="1" customWidth="1"/>
  </cols>
  <sheetData>
    <row r="1" spans="1:13" s="24" customFormat="1" ht="18.75" x14ac:dyDescent="0.3">
      <c r="A1" s="18" t="s">
        <v>15</v>
      </c>
      <c r="B1" s="19"/>
      <c r="C1" s="19" t="str">
        <f>BUDGET!H4</f>
        <v>Name of Unit</v>
      </c>
      <c r="D1" s="20"/>
      <c r="E1" s="21"/>
      <c r="F1" s="21"/>
      <c r="G1" s="19"/>
      <c r="H1" s="22"/>
      <c r="I1" s="23"/>
      <c r="J1"/>
      <c r="L1" s="25"/>
      <c r="M1"/>
    </row>
    <row r="3" spans="1:13" s="24" customFormat="1" ht="15.75" x14ac:dyDescent="0.25">
      <c r="A3" s="66" t="s">
        <v>16</v>
      </c>
      <c r="B3" s="67"/>
      <c r="C3" s="68"/>
      <c r="D3" s="68"/>
      <c r="E3" s="68"/>
      <c r="F3" s="68"/>
      <c r="G3" s="68"/>
      <c r="H3" s="68"/>
      <c r="I3" s="68"/>
      <c r="J3"/>
      <c r="L3" s="27"/>
      <c r="M3"/>
    </row>
    <row r="4" spans="1:13" s="26" customFormat="1" x14ac:dyDescent="0.25">
      <c r="A4" s="28" t="s">
        <v>17</v>
      </c>
      <c r="B4" s="29" t="str">
        <f>BUDGET!A7</f>
        <v>PI name (summer)</v>
      </c>
      <c r="D4" s="28" t="s">
        <v>18</v>
      </c>
      <c r="E4" s="30">
        <f>BUDGET!B2</f>
        <v>45078</v>
      </c>
      <c r="F4" s="28"/>
      <c r="G4" s="29"/>
      <c r="J4"/>
      <c r="L4" s="31"/>
    </row>
    <row r="5" spans="1:13" s="26" customFormat="1" x14ac:dyDescent="0.25">
      <c r="A5" s="32" t="s">
        <v>19</v>
      </c>
      <c r="B5" s="33" t="str">
        <f>BUDGET!H4</f>
        <v>Name of Unit</v>
      </c>
      <c r="C5" s="34"/>
      <c r="D5" s="28" t="s">
        <v>20</v>
      </c>
      <c r="E5" s="30">
        <f>BUDGET!B3</f>
        <v>45443</v>
      </c>
      <c r="F5" s="28"/>
      <c r="G5" s="29"/>
      <c r="J5"/>
      <c r="L5" s="28"/>
    </row>
    <row r="6" spans="1:13" s="26" customFormat="1" x14ac:dyDescent="0.25">
      <c r="A6" s="28"/>
      <c r="B6" s="30"/>
      <c r="E6" s="26" t="s">
        <v>40</v>
      </c>
      <c r="F6" s="75"/>
      <c r="G6" s="35"/>
      <c r="J6"/>
      <c r="L6" s="28"/>
    </row>
    <row r="7" spans="1:13" x14ac:dyDescent="0.25">
      <c r="C7" s="26"/>
      <c r="D7" s="36"/>
      <c r="E7" s="36"/>
      <c r="F7" s="36"/>
      <c r="G7" s="36"/>
      <c r="H7" s="36"/>
    </row>
    <row r="8" spans="1:13" s="37" customFormat="1" ht="15.75" x14ac:dyDescent="0.25">
      <c r="A8" s="66" t="s">
        <v>21</v>
      </c>
      <c r="B8" s="69"/>
      <c r="C8" s="66"/>
      <c r="D8" s="74">
        <f>$D$1</f>
        <v>0</v>
      </c>
      <c r="E8" s="66"/>
      <c r="F8" s="70"/>
      <c r="G8" s="66"/>
      <c r="H8" s="66"/>
      <c r="I8" s="71"/>
      <c r="J8"/>
    </row>
    <row r="9" spans="1:13" ht="15.75" x14ac:dyDescent="0.25">
      <c r="A9" s="24" t="s">
        <v>22</v>
      </c>
      <c r="B9" s="39">
        <f>SUM(B10:B11)</f>
        <v>0</v>
      </c>
      <c r="D9" s="40" t="s">
        <v>23</v>
      </c>
      <c r="E9" s="40"/>
    </row>
    <row r="10" spans="1:13" ht="15.75" x14ac:dyDescent="0.25">
      <c r="A10" s="41" t="s">
        <v>43</v>
      </c>
      <c r="B10" s="42">
        <f>D19</f>
        <v>0</v>
      </c>
      <c r="D10" s="43" t="s">
        <v>45</v>
      </c>
    </row>
    <row r="11" spans="1:13" ht="15.75" x14ac:dyDescent="0.25">
      <c r="A11" s="41" t="s">
        <v>44</v>
      </c>
      <c r="B11" s="42">
        <f>D48</f>
        <v>0</v>
      </c>
      <c r="D11" s="43" t="s">
        <v>61</v>
      </c>
      <c r="L11"/>
    </row>
    <row r="12" spans="1:13" ht="16.5" thickBot="1" x14ac:dyDescent="0.3">
      <c r="A12" s="41"/>
      <c r="B12" s="44"/>
      <c r="D12" s="43"/>
      <c r="L12"/>
    </row>
    <row r="13" spans="1:13" ht="15.75" x14ac:dyDescent="0.25">
      <c r="A13" s="74" t="s">
        <v>28</v>
      </c>
      <c r="B13" s="74"/>
      <c r="C13" s="81" t="s">
        <v>25</v>
      </c>
      <c r="D13" s="81" t="s">
        <v>26</v>
      </c>
      <c r="F13" s="127" t="s">
        <v>64</v>
      </c>
      <c r="G13" s="128"/>
      <c r="H13" s="129"/>
      <c r="I13" s="130"/>
      <c r="L13"/>
    </row>
    <row r="14" spans="1:13" x14ac:dyDescent="0.25">
      <c r="A14" s="26" t="s">
        <v>62</v>
      </c>
      <c r="C14" s="45">
        <f>BUDGET!I24</f>
        <v>0</v>
      </c>
      <c r="D14" s="46">
        <f>C14</f>
        <v>0</v>
      </c>
      <c r="F14" s="131" t="s">
        <v>65</v>
      </c>
      <c r="G14" s="27"/>
      <c r="I14" s="136" t="s">
        <v>70</v>
      </c>
      <c r="L14"/>
    </row>
    <row r="15" spans="1:13" ht="15.75" thickBot="1" x14ac:dyDescent="0.3">
      <c r="A15" s="26" t="s">
        <v>63</v>
      </c>
      <c r="C15" s="45"/>
      <c r="D15" s="46">
        <f t="shared" ref="D15:D18" si="0">C15</f>
        <v>0</v>
      </c>
      <c r="F15" s="131"/>
      <c r="G15" s="27"/>
      <c r="I15" s="122"/>
      <c r="L15"/>
    </row>
    <row r="16" spans="1:13" x14ac:dyDescent="0.25">
      <c r="A16" s="26" t="s">
        <v>29</v>
      </c>
      <c r="C16" s="45"/>
      <c r="D16" s="46">
        <f t="shared" si="0"/>
        <v>0</v>
      </c>
      <c r="F16" s="117" t="s">
        <v>68</v>
      </c>
      <c r="G16" s="118"/>
      <c r="H16" s="119"/>
      <c r="I16" s="120"/>
      <c r="L16"/>
    </row>
    <row r="17" spans="1:14" x14ac:dyDescent="0.25">
      <c r="A17" s="26" t="s">
        <v>24</v>
      </c>
      <c r="C17" s="45"/>
      <c r="D17" s="46">
        <f t="shared" si="0"/>
        <v>0</v>
      </c>
      <c r="F17" s="121" t="s">
        <v>69</v>
      </c>
      <c r="G17" s="27"/>
      <c r="I17" s="122"/>
      <c r="L17"/>
    </row>
    <row r="18" spans="1:14" ht="15.75" thickBot="1" x14ac:dyDescent="0.3">
      <c r="A18" s="26" t="s">
        <v>44</v>
      </c>
      <c r="C18" s="45"/>
      <c r="D18" s="46">
        <f t="shared" si="0"/>
        <v>0</v>
      </c>
      <c r="F18" s="123" t="s">
        <v>67</v>
      </c>
      <c r="G18" s="124"/>
      <c r="H18" s="125"/>
      <c r="I18" s="126"/>
      <c r="L18"/>
    </row>
    <row r="19" spans="1:14" x14ac:dyDescent="0.25">
      <c r="A19" s="47" t="s">
        <v>30</v>
      </c>
      <c r="B19" s="47"/>
      <c r="C19" s="48">
        <f>SUM(C14:C18)</f>
        <v>0</v>
      </c>
      <c r="D19" s="73">
        <f>SUM(D14:D18)</f>
        <v>0</v>
      </c>
      <c r="L19"/>
    </row>
    <row r="20" spans="1:14" ht="15.75" hidden="1" x14ac:dyDescent="0.25">
      <c r="A20" s="69" t="s">
        <v>31</v>
      </c>
      <c r="B20" s="69"/>
      <c r="C20" s="69"/>
      <c r="D20" s="69"/>
      <c r="G20" s="27"/>
      <c r="L20"/>
    </row>
    <row r="21" spans="1:14" hidden="1" x14ac:dyDescent="0.25">
      <c r="A21" s="29" t="s">
        <v>0</v>
      </c>
      <c r="B21" s="25" t="s">
        <v>32</v>
      </c>
      <c r="C21" s="49" t="s">
        <v>25</v>
      </c>
      <c r="D21" s="49" t="s">
        <v>26</v>
      </c>
      <c r="G21" s="27"/>
      <c r="L21"/>
    </row>
    <row r="22" spans="1:14" hidden="1" x14ac:dyDescent="0.25">
      <c r="A22" s="50">
        <v>0</v>
      </c>
      <c r="B22" s="50" t="e">
        <v>#VALUE!</v>
      </c>
      <c r="C22" s="36" t="e">
        <v>#VALUE!</v>
      </c>
      <c r="D22" s="36" t="e">
        <f t="shared" ref="D22:D36" si="1">SUM(C22:C22)</f>
        <v>#VALUE!</v>
      </c>
      <c r="E22" s="46"/>
      <c r="F22" s="46"/>
      <c r="G22" s="46"/>
      <c r="H22" s="46"/>
      <c r="I22" s="46"/>
      <c r="J22" s="36"/>
      <c r="N22" s="26"/>
    </row>
    <row r="23" spans="1:14" ht="15.75" hidden="1" x14ac:dyDescent="0.25">
      <c r="A23" s="50" t="e">
        <v>#VALUE!</v>
      </c>
      <c r="B23" s="50" t="e">
        <v>#VALUE!</v>
      </c>
      <c r="C23" s="36" t="e">
        <v>#VALUE!</v>
      </c>
      <c r="D23" s="36" t="e">
        <f t="shared" si="1"/>
        <v>#VALUE!</v>
      </c>
      <c r="E23" s="72">
        <f>$D$1</f>
        <v>0</v>
      </c>
      <c r="F23" s="36"/>
      <c r="H23" s="27"/>
      <c r="J23" s="26"/>
      <c r="L23"/>
    </row>
    <row r="24" spans="1:14" hidden="1" x14ac:dyDescent="0.25">
      <c r="A24" s="50" t="e">
        <v>#VALUE!</v>
      </c>
      <c r="B24" s="50" t="e">
        <v>#VALUE!</v>
      </c>
      <c r="C24" s="36" t="e">
        <v>#VALUE!</v>
      </c>
      <c r="D24" s="36" t="e">
        <f t="shared" si="1"/>
        <v>#VALUE!</v>
      </c>
      <c r="E24" s="36"/>
      <c r="L24"/>
    </row>
    <row r="25" spans="1:14" hidden="1" x14ac:dyDescent="0.25">
      <c r="A25" s="50" t="e">
        <v>#VALUE!</v>
      </c>
      <c r="B25" s="50" t="e">
        <v>#VALUE!</v>
      </c>
      <c r="C25" s="36" t="e">
        <v>#VALUE!</v>
      </c>
      <c r="D25" s="36" t="e">
        <f t="shared" si="1"/>
        <v>#VALUE!</v>
      </c>
      <c r="E25" s="36"/>
      <c r="L25"/>
    </row>
    <row r="26" spans="1:14" hidden="1" x14ac:dyDescent="0.25">
      <c r="A26" s="50" t="e">
        <v>#VALUE!</v>
      </c>
      <c r="B26" s="50" t="e">
        <v>#VALUE!</v>
      </c>
      <c r="C26" s="36" t="e">
        <v>#VALUE!</v>
      </c>
      <c r="D26" s="36" t="e">
        <f t="shared" si="1"/>
        <v>#VALUE!</v>
      </c>
      <c r="L26"/>
    </row>
    <row r="27" spans="1:14" hidden="1" x14ac:dyDescent="0.25">
      <c r="A27" s="50" t="e">
        <v>#VALUE!</v>
      </c>
      <c r="B27" s="50" t="e">
        <v>#VALUE!</v>
      </c>
      <c r="C27" s="36" t="e">
        <v>#VALUE!</v>
      </c>
      <c r="D27" s="36" t="e">
        <f t="shared" si="1"/>
        <v>#VALUE!</v>
      </c>
      <c r="E27" s="36"/>
      <c r="L27"/>
    </row>
    <row r="28" spans="1:14" hidden="1" x14ac:dyDescent="0.25">
      <c r="A28" s="50" t="e">
        <v>#VALUE!</v>
      </c>
      <c r="B28" s="50" t="e">
        <v>#VALUE!</v>
      </c>
      <c r="C28" s="36" t="e">
        <v>#VALUE!</v>
      </c>
      <c r="D28" s="36" t="e">
        <f t="shared" si="1"/>
        <v>#VALUE!</v>
      </c>
      <c r="E28" s="36"/>
      <c r="L28"/>
    </row>
    <row r="29" spans="1:14" hidden="1" x14ac:dyDescent="0.25">
      <c r="A29" s="50" t="e">
        <v>#VALUE!</v>
      </c>
      <c r="B29" s="50" t="e">
        <v>#VALUE!</v>
      </c>
      <c r="C29" s="36" t="e">
        <v>#VALUE!</v>
      </c>
      <c r="D29" s="36" t="e">
        <f t="shared" si="1"/>
        <v>#VALUE!</v>
      </c>
      <c r="E29" s="36"/>
      <c r="L29"/>
    </row>
    <row r="30" spans="1:14" hidden="1" x14ac:dyDescent="0.25">
      <c r="A30" s="50" t="e">
        <v>#VALUE!</v>
      </c>
      <c r="B30" s="50" t="e">
        <v>#VALUE!</v>
      </c>
      <c r="C30" s="36" t="e">
        <v>#VALUE!</v>
      </c>
      <c r="D30" s="36" t="e">
        <f t="shared" si="1"/>
        <v>#VALUE!</v>
      </c>
      <c r="L30"/>
    </row>
    <row r="31" spans="1:14" hidden="1" x14ac:dyDescent="0.25">
      <c r="A31" s="50" t="e">
        <v>#VALUE!</v>
      </c>
      <c r="B31" s="50" t="e">
        <v>#VALUE!</v>
      </c>
      <c r="C31" s="36" t="e">
        <v>#VALUE!</v>
      </c>
      <c r="D31" s="36" t="e">
        <f t="shared" si="1"/>
        <v>#VALUE!</v>
      </c>
      <c r="L31"/>
    </row>
    <row r="32" spans="1:14" hidden="1" x14ac:dyDescent="0.25">
      <c r="A32" s="50" t="e">
        <v>#VALUE!</v>
      </c>
      <c r="B32" s="50" t="e">
        <v>#VALUE!</v>
      </c>
      <c r="C32" s="36" t="e">
        <v>#VALUE!</v>
      </c>
      <c r="D32" s="36" t="e">
        <f t="shared" si="1"/>
        <v>#VALUE!</v>
      </c>
      <c r="E32" s="36"/>
      <c r="L32"/>
    </row>
    <row r="33" spans="1:14" hidden="1" x14ac:dyDescent="0.25">
      <c r="A33" s="50" t="e">
        <v>#VALUE!</v>
      </c>
      <c r="B33" s="50" t="e">
        <v>#VALUE!</v>
      </c>
      <c r="C33" s="36" t="e">
        <v>#VALUE!</v>
      </c>
      <c r="D33" s="36" t="e">
        <f t="shared" si="1"/>
        <v>#VALUE!</v>
      </c>
      <c r="E33" s="36"/>
      <c r="L33"/>
    </row>
    <row r="34" spans="1:14" hidden="1" x14ac:dyDescent="0.25">
      <c r="A34" s="50" t="e">
        <v>#VALUE!</v>
      </c>
      <c r="B34" s="50" t="e">
        <v>#VALUE!</v>
      </c>
      <c r="C34" s="36" t="e">
        <v>#VALUE!</v>
      </c>
      <c r="D34" s="36" t="e">
        <f t="shared" si="1"/>
        <v>#VALUE!</v>
      </c>
      <c r="E34" s="36"/>
      <c r="L34"/>
    </row>
    <row r="35" spans="1:14" hidden="1" x14ac:dyDescent="0.25">
      <c r="A35" s="50" t="e">
        <v>#VALUE!</v>
      </c>
      <c r="B35" s="50" t="e">
        <v>#VALUE!</v>
      </c>
      <c r="C35" s="36" t="e">
        <v>#VALUE!</v>
      </c>
      <c r="D35" s="36" t="e">
        <f t="shared" si="1"/>
        <v>#VALUE!</v>
      </c>
      <c r="L35"/>
    </row>
    <row r="36" spans="1:14" hidden="1" x14ac:dyDescent="0.25">
      <c r="A36" s="50" t="e">
        <v>#VALUE!</v>
      </c>
      <c r="B36" s="50" t="e">
        <v>#VALUE!</v>
      </c>
      <c r="C36" s="36" t="e">
        <v>#VALUE!</v>
      </c>
      <c r="D36" s="36" t="e">
        <f t="shared" si="1"/>
        <v>#VALUE!</v>
      </c>
      <c r="L36"/>
    </row>
    <row r="37" spans="1:14" hidden="1" x14ac:dyDescent="0.25">
      <c r="A37" s="1"/>
      <c r="B37" s="51" t="s">
        <v>33</v>
      </c>
      <c r="C37" s="52">
        <v>0</v>
      </c>
      <c r="D37" s="52">
        <v>0</v>
      </c>
      <c r="L37"/>
    </row>
    <row r="38" spans="1:14" s="37" customFormat="1" ht="15.75" hidden="1" x14ac:dyDescent="0.25">
      <c r="A38"/>
      <c r="B38" s="53"/>
      <c r="C38" s="54"/>
      <c r="D38" s="54"/>
      <c r="E38"/>
    </row>
    <row r="39" spans="1:14" s="26" customFormat="1" ht="15.75" hidden="1" x14ac:dyDescent="0.25">
      <c r="A39" s="55"/>
      <c r="B39" s="53"/>
      <c r="C39" s="54"/>
      <c r="D39" s="54"/>
      <c r="E39"/>
    </row>
    <row r="40" spans="1:14" hidden="1" x14ac:dyDescent="0.25">
      <c r="B40"/>
      <c r="E40" s="52">
        <v>0</v>
      </c>
      <c r="F40" s="36"/>
      <c r="H40" s="27"/>
      <c r="J40" s="26"/>
      <c r="L40"/>
    </row>
    <row r="41" spans="1:14" hidden="1" x14ac:dyDescent="0.25">
      <c r="B41"/>
      <c r="E41" s="54"/>
      <c r="F41" s="54"/>
      <c r="G41" s="54"/>
      <c r="H41" s="54"/>
      <c r="I41" s="54"/>
      <c r="J41" s="36"/>
      <c r="N41" s="26"/>
    </row>
    <row r="42" spans="1:14" hidden="1" x14ac:dyDescent="0.25">
      <c r="B42"/>
      <c r="E42" s="54"/>
      <c r="F42" s="54"/>
      <c r="G42" s="54"/>
      <c r="H42" s="54"/>
      <c r="I42" s="54"/>
      <c r="L42"/>
    </row>
    <row r="43" spans="1:14" hidden="1" x14ac:dyDescent="0.25">
      <c r="B43"/>
    </row>
    <row r="44" spans="1:14" x14ac:dyDescent="0.25">
      <c r="B44"/>
    </row>
    <row r="45" spans="1:14" ht="15.75" x14ac:dyDescent="0.25">
      <c r="A45" s="74" t="s">
        <v>44</v>
      </c>
      <c r="B45" s="74"/>
      <c r="C45" s="81" t="s">
        <v>25</v>
      </c>
      <c r="D45" s="81" t="s">
        <v>26</v>
      </c>
    </row>
    <row r="46" spans="1:14" x14ac:dyDescent="0.25">
      <c r="B46"/>
      <c r="C46" s="45"/>
      <c r="D46" s="46"/>
    </row>
    <row r="47" spans="1:14" x14ac:dyDescent="0.25">
      <c r="B47"/>
      <c r="C47" s="45"/>
      <c r="D47" s="46"/>
    </row>
    <row r="48" spans="1:14" x14ac:dyDescent="0.25">
      <c r="A48" s="47" t="s">
        <v>27</v>
      </c>
      <c r="B48" s="47"/>
      <c r="C48" s="48">
        <f>SUM(C46)</f>
        <v>0</v>
      </c>
      <c r="D48" s="48">
        <f>SUM(D46)</f>
        <v>0</v>
      </c>
    </row>
    <row r="49" spans="1:18" s="56" customFormat="1" ht="19.5" thickBot="1" x14ac:dyDescent="0.35">
      <c r="A49"/>
      <c r="B49" s="26"/>
      <c r="C49"/>
      <c r="D49"/>
      <c r="E49"/>
      <c r="F49"/>
      <c r="G49"/>
      <c r="H49"/>
      <c r="I49"/>
      <c r="J49"/>
      <c r="K49"/>
      <c r="L49" s="132"/>
      <c r="M49"/>
    </row>
    <row r="50" spans="1:18" s="38" customFormat="1" ht="18.75" x14ac:dyDescent="0.3">
      <c r="A50" s="76" t="s">
        <v>34</v>
      </c>
      <c r="B50" s="77"/>
      <c r="C50" s="77"/>
      <c r="D50" s="78">
        <f>$D$1</f>
        <v>0</v>
      </c>
      <c r="E50" s="77"/>
      <c r="F50" s="79"/>
      <c r="G50" s="77"/>
      <c r="H50" s="77"/>
      <c r="I50" s="80"/>
      <c r="J50"/>
      <c r="K50"/>
    </row>
    <row r="51" spans="1:18" x14ac:dyDescent="0.25">
      <c r="A51" s="60" t="s">
        <v>35</v>
      </c>
      <c r="B51" s="61"/>
      <c r="C51" s="61" t="s">
        <v>36</v>
      </c>
      <c r="D51" s="61"/>
      <c r="E51" s="61"/>
      <c r="F51" s="61" t="s">
        <v>37</v>
      </c>
      <c r="G51" s="61"/>
      <c r="H51" s="61"/>
      <c r="I51" s="62" t="s">
        <v>38</v>
      </c>
      <c r="L51" s="133"/>
      <c r="M51" s="134"/>
      <c r="N51" s="135"/>
      <c r="O51" s="135"/>
      <c r="P51" s="135"/>
      <c r="Q51" s="135"/>
      <c r="R51" s="135"/>
    </row>
    <row r="52" spans="1:18" ht="22.5" customHeight="1" thickBot="1" x14ac:dyDescent="0.3">
      <c r="A52" s="57"/>
      <c r="B52" s="58"/>
      <c r="C52" s="59"/>
      <c r="D52" s="59"/>
      <c r="E52" s="59"/>
      <c r="F52" s="59"/>
      <c r="G52" s="59"/>
      <c r="H52" s="63"/>
      <c r="I52" s="64"/>
      <c r="L52"/>
    </row>
    <row r="53" spans="1:18" x14ac:dyDescent="0.25">
      <c r="A53" s="65"/>
      <c r="B53"/>
    </row>
    <row r="54" spans="1:18" x14ac:dyDescent="0.25">
      <c r="A54" s="82"/>
    </row>
  </sheetData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63CAE0-C6F1-45C9-A272-BDC193E7432E}">
          <x14:formula1>
            <xm:f>Reference!$B$5:$B$6</xm:f>
          </x14:formula1>
          <xm:sqref>I14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49E4-CEDC-4E5F-8130-4B0D73E7342F}">
  <dimension ref="B4:B6"/>
  <sheetViews>
    <sheetView workbookViewId="0">
      <selection activeCell="B4" sqref="B4:B6"/>
    </sheetView>
  </sheetViews>
  <sheetFormatPr defaultRowHeight="15" x14ac:dyDescent="0.25"/>
  <cols>
    <col min="2" max="2" width="17.85546875" customWidth="1"/>
  </cols>
  <sheetData>
    <row r="4" spans="2:2" x14ac:dyDescent="0.25">
      <c r="B4" t="s">
        <v>71</v>
      </c>
    </row>
    <row r="5" spans="2:2" x14ac:dyDescent="0.25">
      <c r="B5" s="38" t="s">
        <v>66</v>
      </c>
    </row>
    <row r="6" spans="2:2" x14ac:dyDescent="0.25">
      <c r="B6" t="s">
        <v>70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9" sqref="E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C3757-4E37-4A8E-9BF9-E10F8302B32F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</vt:lpstr>
      <vt:lpstr>Unit 1 Match</vt:lpstr>
      <vt:lpstr>Reference</vt:lpstr>
      <vt:lpstr>Unit 2 Match</vt:lpstr>
      <vt:lpstr>Unit 3 Match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Naomie Macena</dc:creator>
  <cp:lastModifiedBy>Gorman, Leah</cp:lastModifiedBy>
  <cp:lastPrinted>2023-03-03T21:22:23Z</cp:lastPrinted>
  <dcterms:created xsi:type="dcterms:W3CDTF">2014-10-16T17:59:03Z</dcterms:created>
  <dcterms:modified xsi:type="dcterms:W3CDTF">2023-03-07T00:42:57Z</dcterms:modified>
</cp:coreProperties>
</file>